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笔试成绩" sheetId="1" r:id="rId1"/>
  </sheets>
  <definedNames>
    <definedName name="_xlnm.Print_Titles" localSheetId="0">'笔试成绩'!$1:$2</definedName>
    <definedName name="_xlnm._FilterDatabase" localSheetId="0" hidden="1">'笔试成绩'!$A$2:$L$102</definedName>
  </definedNames>
  <calcPr fullCalcOnLoad="1"/>
</workbook>
</file>

<file path=xl/comments1.xml><?xml version="1.0" encoding="utf-8"?>
<comments xmlns="http://schemas.openxmlformats.org/spreadsheetml/2006/main">
  <authors>
    <author>豆文波</author>
  </authors>
  <commentList>
    <comment ref="B26" authorId="0">
      <text>
        <r>
          <rPr>
            <b/>
            <sz val="9"/>
            <rFont val="宋体"/>
            <family val="0"/>
          </rPr>
          <t>豆文波: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<sst xmlns="http://schemas.openxmlformats.org/spreadsheetml/2006/main" count="398" uniqueCount="256">
  <si>
    <t>湖南省农业农村厅直属事业单位2023年公开招聘成绩及进入体检考察人选名单</t>
  </si>
  <si>
    <t>序号</t>
  </si>
  <si>
    <t>单位
名称</t>
  </si>
  <si>
    <t>职位
名称</t>
  </si>
  <si>
    <t>计划数</t>
  </si>
  <si>
    <t>姓名</t>
  </si>
  <si>
    <t>性别</t>
  </si>
  <si>
    <t>准考证号</t>
  </si>
  <si>
    <t>笔试
成绩</t>
  </si>
  <si>
    <t>实操
成绩</t>
  </si>
  <si>
    <t>面试
成绩</t>
  </si>
  <si>
    <t>试讲
成绩</t>
  </si>
  <si>
    <t>综合
成绩</t>
  </si>
  <si>
    <t>排序</t>
  </si>
  <si>
    <t>是否入围体检、考察</t>
  </si>
  <si>
    <t>湖南省农情分析研究中心</t>
  </si>
  <si>
    <t>文字综合1</t>
  </si>
  <si>
    <t>赖昆寅</t>
  </si>
  <si>
    <t>男</t>
  </si>
  <si>
    <t>C1--087</t>
  </si>
  <si>
    <t>入围体检、考察</t>
  </si>
  <si>
    <t>彭梦霏</t>
  </si>
  <si>
    <t>女</t>
  </si>
  <si>
    <t>C1--152</t>
  </si>
  <si>
    <t>裴田田</t>
  </si>
  <si>
    <t>C1--025</t>
  </si>
  <si>
    <t>文字综合2</t>
  </si>
  <si>
    <t>饶芬</t>
  </si>
  <si>
    <t>C2--047</t>
  </si>
  <si>
    <t>陈伟</t>
  </si>
  <si>
    <t>C2--018</t>
  </si>
  <si>
    <t>张云起</t>
  </si>
  <si>
    <t>C2--039</t>
  </si>
  <si>
    <t>湖南省水产科学研究所</t>
  </si>
  <si>
    <t>水生动物营养与饲料研究</t>
  </si>
  <si>
    <t>郭家荣</t>
  </si>
  <si>
    <t>D1--006</t>
  </si>
  <si>
    <t>曹娟</t>
  </si>
  <si>
    <t>D1--003</t>
  </si>
  <si>
    <t>瞿倩</t>
  </si>
  <si>
    <t>D1--001</t>
  </si>
  <si>
    <t>水生动物疫病防控</t>
  </si>
  <si>
    <t>吴家玉</t>
  </si>
  <si>
    <t>D2--004</t>
  </si>
  <si>
    <t>陈芳</t>
  </si>
  <si>
    <t>D2--002</t>
  </si>
  <si>
    <t>徐逾鑫</t>
  </si>
  <si>
    <t>D2--005</t>
  </si>
  <si>
    <t>缺考</t>
  </si>
  <si>
    <t>渔业资源调查</t>
  </si>
  <si>
    <t>库倩倩</t>
  </si>
  <si>
    <t>D4--009</t>
  </si>
  <si>
    <t>刘湘蓉</t>
  </si>
  <si>
    <t>D4--002</t>
  </si>
  <si>
    <t>白雪兰</t>
  </si>
  <si>
    <t>D4--007</t>
  </si>
  <si>
    <t>普金徽</t>
  </si>
  <si>
    <t>D4--008</t>
  </si>
  <si>
    <t>周小荻</t>
  </si>
  <si>
    <t>D4--006</t>
  </si>
  <si>
    <t>李杰</t>
  </si>
  <si>
    <t>D4--010</t>
  </si>
  <si>
    <t>会计</t>
  </si>
  <si>
    <t>周思丰</t>
  </si>
  <si>
    <t>E1--099</t>
  </si>
  <si>
    <t>江艳培</t>
  </si>
  <si>
    <t>E1--049</t>
  </si>
  <si>
    <t>刘飘</t>
  </si>
  <si>
    <t>E1--026</t>
  </si>
  <si>
    <t>湖南省水产原种场</t>
  </si>
  <si>
    <t>水产原种生产</t>
  </si>
  <si>
    <t>肖何威</t>
  </si>
  <si>
    <t>D5--001</t>
  </si>
  <si>
    <t>谢军</t>
  </si>
  <si>
    <t>D5--003</t>
  </si>
  <si>
    <t>湖南省兽药饲料监察所</t>
  </si>
  <si>
    <t>业务管理</t>
  </si>
  <si>
    <t>胡菊芳</t>
  </si>
  <si>
    <t>E2--031</t>
  </si>
  <si>
    <t>侯禛</t>
  </si>
  <si>
    <t>E2--005</t>
  </si>
  <si>
    <t>禹小芳</t>
  </si>
  <si>
    <t>E2--040</t>
  </si>
  <si>
    <t>湖南省蚕桑科学研究所</t>
  </si>
  <si>
    <t>蚕品种资源保护</t>
  </si>
  <si>
    <t>李遥</t>
  </si>
  <si>
    <t>E3--001</t>
  </si>
  <si>
    <t>王梦钦</t>
  </si>
  <si>
    <t>E3--002</t>
  </si>
  <si>
    <t>于梦婕</t>
  </si>
  <si>
    <t>E3--003</t>
  </si>
  <si>
    <t>家蚕品种选育</t>
  </si>
  <si>
    <t>申林静</t>
  </si>
  <si>
    <t>E4--008</t>
  </si>
  <si>
    <t>吴争雄</t>
  </si>
  <si>
    <t>E4--009</t>
  </si>
  <si>
    <t>赵小云</t>
  </si>
  <si>
    <t>E4--001</t>
  </si>
  <si>
    <t>朱军桥</t>
  </si>
  <si>
    <t>E4--007</t>
  </si>
  <si>
    <t>胡晴朗</t>
  </si>
  <si>
    <t>E4--005</t>
  </si>
  <si>
    <t>李琦</t>
  </si>
  <si>
    <t>E4--003</t>
  </si>
  <si>
    <t>科研管理</t>
  </si>
  <si>
    <t>王珏</t>
  </si>
  <si>
    <t>E6--002</t>
  </si>
  <si>
    <t>龙晓敏</t>
  </si>
  <si>
    <t>E6--005</t>
  </si>
  <si>
    <t>陆春霞</t>
  </si>
  <si>
    <t>E6--001</t>
  </si>
  <si>
    <t>蚕种资源保护</t>
  </si>
  <si>
    <t>胡鑫俊</t>
  </si>
  <si>
    <t>E7--011</t>
  </si>
  <si>
    <t>刘哲</t>
  </si>
  <si>
    <t>E7--014</t>
  </si>
  <si>
    <t>陈雨东</t>
  </si>
  <si>
    <t>E7--002</t>
  </si>
  <si>
    <t>孟婷</t>
  </si>
  <si>
    <t>E9--086</t>
  </si>
  <si>
    <t>张琴</t>
  </si>
  <si>
    <t>E9--051</t>
  </si>
  <si>
    <t>张海慧</t>
  </si>
  <si>
    <t>E9--035</t>
  </si>
  <si>
    <t>文字综合及科普宣传</t>
  </si>
  <si>
    <t>杨铭</t>
  </si>
  <si>
    <t>C3--028</t>
  </si>
  <si>
    <t>刘金凤</t>
  </si>
  <si>
    <t>C3--048</t>
  </si>
  <si>
    <t>谢婷</t>
  </si>
  <si>
    <t>C3--040</t>
  </si>
  <si>
    <t>湖南省棉花科学研究所</t>
  </si>
  <si>
    <t>胡莎</t>
  </si>
  <si>
    <t>E10--012</t>
  </si>
  <si>
    <t>张力</t>
  </si>
  <si>
    <t>E10--058</t>
  </si>
  <si>
    <t>刘婷</t>
  </si>
  <si>
    <t>E10--019</t>
  </si>
  <si>
    <t>作物研究与利用</t>
  </si>
  <si>
    <t>杨光彬</t>
  </si>
  <si>
    <t>E11--021</t>
  </si>
  <si>
    <t>田京</t>
  </si>
  <si>
    <t>E11--029</t>
  </si>
  <si>
    <t>张楚琳</t>
  </si>
  <si>
    <t>E11--048</t>
  </si>
  <si>
    <t>湖南省工业贸易学校</t>
  </si>
  <si>
    <t>专任教师岗位1</t>
  </si>
  <si>
    <t>刘博特</t>
  </si>
  <si>
    <t>B1--002</t>
  </si>
  <si>
    <t>刘建辉</t>
  </si>
  <si>
    <t>B1--012</t>
  </si>
  <si>
    <t>屈帮荣</t>
  </si>
  <si>
    <t>B1--024</t>
  </si>
  <si>
    <t>黄珂</t>
  </si>
  <si>
    <t>B1--023</t>
  </si>
  <si>
    <t>周增栋</t>
  </si>
  <si>
    <t>B1--018</t>
  </si>
  <si>
    <t>段兵</t>
  </si>
  <si>
    <t>B1--016</t>
  </si>
  <si>
    <t>专任教师岗位2</t>
  </si>
  <si>
    <t>黄磊</t>
  </si>
  <si>
    <t>B2--020</t>
  </si>
  <si>
    <t>贺成龙</t>
  </si>
  <si>
    <t>B2--002</t>
  </si>
  <si>
    <t>丁波</t>
  </si>
  <si>
    <t>B2--008</t>
  </si>
  <si>
    <t>门凯阳</t>
  </si>
  <si>
    <t>B2--030</t>
  </si>
  <si>
    <t>曾维敏</t>
  </si>
  <si>
    <t>B2--001</t>
  </si>
  <si>
    <t>邹宇星</t>
  </si>
  <si>
    <t>B2--009</t>
  </si>
  <si>
    <t>实训教师岗位1</t>
  </si>
  <si>
    <t>刘佳旺</t>
  </si>
  <si>
    <t>B3--003</t>
  </si>
  <si>
    <t>曾程</t>
  </si>
  <si>
    <t>B3--005</t>
  </si>
  <si>
    <t>谢国杨</t>
  </si>
  <si>
    <t>B3--002</t>
  </si>
  <si>
    <t>熊志豪</t>
  </si>
  <si>
    <t>B3--004</t>
  </si>
  <si>
    <t>实训教师岗位2</t>
  </si>
  <si>
    <t>肖丽萍</t>
  </si>
  <si>
    <t>B4--005</t>
  </si>
  <si>
    <t>周苗</t>
  </si>
  <si>
    <t>B4--017</t>
  </si>
  <si>
    <t>张秋莹</t>
  </si>
  <si>
    <t>B4--016</t>
  </si>
  <si>
    <t>王江远</t>
  </si>
  <si>
    <t>B4--004</t>
  </si>
  <si>
    <t>实训教师岗位3</t>
  </si>
  <si>
    <t>佘鑫辉</t>
  </si>
  <si>
    <t>B5--013</t>
  </si>
  <si>
    <t>周雕</t>
  </si>
  <si>
    <t>B5--015</t>
  </si>
  <si>
    <t>罗君</t>
  </si>
  <si>
    <t>B5--004</t>
  </si>
  <si>
    <t>肖源成</t>
  </si>
  <si>
    <t>B5--011</t>
  </si>
  <si>
    <t>刘欢</t>
  </si>
  <si>
    <t>B5--005</t>
  </si>
  <si>
    <t>实训教师岗位4</t>
  </si>
  <si>
    <t>龙靓</t>
  </si>
  <si>
    <t>B6--003</t>
  </si>
  <si>
    <t>文雪琴</t>
  </si>
  <si>
    <t>B6--001</t>
  </si>
  <si>
    <t>徐梅</t>
  </si>
  <si>
    <t>B6--002</t>
  </si>
  <si>
    <t>专任教师岗位3</t>
  </si>
  <si>
    <t>黄蓉</t>
  </si>
  <si>
    <t>B7--005</t>
  </si>
  <si>
    <t>李佳</t>
  </si>
  <si>
    <t>B7--002</t>
  </si>
  <si>
    <t>吕真美</t>
  </si>
  <si>
    <t>B7--004</t>
  </si>
  <si>
    <t>专任教师岗位4</t>
  </si>
  <si>
    <t>尹茜</t>
  </si>
  <si>
    <t>B8--002</t>
  </si>
  <si>
    <t>姜艳超</t>
  </si>
  <si>
    <t>B8--003</t>
  </si>
  <si>
    <t>何滢</t>
  </si>
  <si>
    <t>B8--001</t>
  </si>
  <si>
    <t>专任教师岗位5</t>
  </si>
  <si>
    <t>陈晨</t>
  </si>
  <si>
    <t>B9--007</t>
  </si>
  <si>
    <t>易晓</t>
  </si>
  <si>
    <t>B9--003</t>
  </si>
  <si>
    <t>刘祎龄</t>
  </si>
  <si>
    <t>B9--004</t>
  </si>
  <si>
    <t>湖南省农业广播电视学校</t>
  </si>
  <si>
    <t>教师岗位1</t>
  </si>
  <si>
    <t>杨紫荃</t>
  </si>
  <si>
    <t>B10--001</t>
  </si>
  <si>
    <t>史思思</t>
  </si>
  <si>
    <t>B10--045</t>
  </si>
  <si>
    <t>孙博</t>
  </si>
  <si>
    <t>B10--033</t>
  </si>
  <si>
    <t>教师岗位2</t>
  </si>
  <si>
    <t>张泽华</t>
  </si>
  <si>
    <t>B11--007</t>
  </si>
  <si>
    <t>徐思磊</t>
  </si>
  <si>
    <t>B11--003</t>
  </si>
  <si>
    <t>宋文通</t>
  </si>
  <si>
    <t>B11--002</t>
  </si>
  <si>
    <t>湖南省农作物良种引进示范中心</t>
  </si>
  <si>
    <t>品种试验</t>
  </si>
  <si>
    <t>苏雨婷</t>
  </si>
  <si>
    <t>E15--003</t>
  </si>
  <si>
    <t>熊瑞</t>
  </si>
  <si>
    <t>E15--008</t>
  </si>
  <si>
    <t>杜婷</t>
  </si>
  <si>
    <t>E15--002</t>
  </si>
  <si>
    <t>湖南省畜牧兽医研究所</t>
  </si>
  <si>
    <t>动物繁殖岗位</t>
  </si>
  <si>
    <t>何旭</t>
  </si>
  <si>
    <t>E13--003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</si>
</sst>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\(0.00\)"/>
  </numFmts>
  <fonts count="64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b/>
      <sz val="11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  <font>
      <sz val="11"/>
      <name val="Calibri"/>
      <family val="0"/>
    </font>
    <font>
      <b/>
      <sz val="9"/>
      <name val="Calibri Light"/>
      <family val="0"/>
    </font>
    <font>
      <b/>
      <sz val="9"/>
      <name val="Calibri"/>
      <family val="0"/>
    </font>
    <font>
      <sz val="9"/>
      <name val="Calibri"/>
      <family val="0"/>
    </font>
    <font>
      <b/>
      <sz val="8"/>
      <color theme="1"/>
      <name val="Calibri"/>
      <family val="0"/>
    </font>
    <font>
      <b/>
      <sz val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178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178" fontId="56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76" fontId="60" fillId="0" borderId="9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176" fontId="61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7" fontId="50" fillId="0" borderId="13" xfId="0" applyNumberFormat="1" applyFont="1" applyFill="1" applyBorder="1" applyAlignment="1">
      <alignment horizontal="center" vertical="center" wrapText="1"/>
    </xf>
    <xf numFmtId="177" fontId="62" fillId="0" borderId="9" xfId="0" applyNumberFormat="1" applyFont="1" applyFill="1" applyBorder="1" applyAlignment="1">
      <alignment horizontal="center" vertical="center" wrapText="1"/>
    </xf>
    <xf numFmtId="176" fontId="57" fillId="0" borderId="9" xfId="0" applyNumberFormat="1" applyFont="1" applyBorder="1" applyAlignment="1">
      <alignment horizontal="center" vertical="center" wrapText="1"/>
    </xf>
    <xf numFmtId="178" fontId="57" fillId="0" borderId="9" xfId="0" applyNumberFormat="1" applyFont="1" applyBorder="1" applyAlignment="1">
      <alignment horizontal="center" vertical="center"/>
    </xf>
    <xf numFmtId="177" fontId="57" fillId="0" borderId="9" xfId="0" applyNumberFormat="1" applyFont="1" applyBorder="1" applyAlignment="1">
      <alignment horizontal="center" vertical="center"/>
    </xf>
    <xf numFmtId="0" fontId="63" fillId="0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Border="1" applyAlignment="1">
      <alignment horizontal="center" vertical="center" wrapText="1"/>
    </xf>
    <xf numFmtId="178" fontId="56" fillId="0" borderId="9" xfId="0" applyNumberFormat="1" applyFont="1" applyBorder="1" applyAlignment="1">
      <alignment horizontal="center" vertical="center"/>
    </xf>
    <xf numFmtId="177" fontId="56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178" fontId="57" fillId="33" borderId="9" xfId="0" applyNumberFormat="1" applyFont="1" applyFill="1" applyBorder="1" applyAlignment="1">
      <alignment horizontal="center" vertical="center" wrapText="1"/>
    </xf>
    <xf numFmtId="178" fontId="56" fillId="33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/>
    </xf>
    <xf numFmtId="176" fontId="57" fillId="0" borderId="9" xfId="0" applyNumberFormat="1" applyFont="1" applyBorder="1" applyAlignment="1">
      <alignment vertical="center" wrapText="1"/>
    </xf>
    <xf numFmtId="176" fontId="56" fillId="0" borderId="9" xfId="0" applyNumberFormat="1" applyFont="1" applyBorder="1" applyAlignment="1">
      <alignment vertical="center" wrapText="1"/>
    </xf>
    <xf numFmtId="178" fontId="57" fillId="0" borderId="9" xfId="0" applyNumberFormat="1" applyFont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176" fontId="10" fillId="0" borderId="9" xfId="0" applyNumberFormat="1" applyFont="1" applyBorder="1" applyAlignment="1">
      <alignment horizontal="center" vertical="center" wrapText="1"/>
    </xf>
    <xf numFmtId="177" fontId="57" fillId="0" borderId="9" xfId="0" applyNumberFormat="1" applyFont="1" applyBorder="1" applyAlignment="1">
      <alignment horizontal="center" vertical="center"/>
    </xf>
    <xf numFmtId="49" fontId="61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177" fontId="56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57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SheetLayoutView="100" workbookViewId="0" topLeftCell="A1">
      <pane ySplit="2" topLeftCell="A3" activePane="bottomLeft" state="frozen"/>
      <selection pane="bottomLeft" activeCell="R5" sqref="R5"/>
    </sheetView>
  </sheetViews>
  <sheetFormatPr defaultColWidth="9.00390625" defaultRowHeight="16.5" customHeight="1"/>
  <cols>
    <col min="1" max="1" width="4.75390625" style="0" customWidth="1"/>
    <col min="2" max="2" width="7.00390625" style="0" customWidth="1"/>
    <col min="3" max="3" width="6.625" style="0" customWidth="1"/>
    <col min="4" max="4" width="5.125" style="0" customWidth="1"/>
    <col min="5" max="5" width="6.25390625" style="0" customWidth="1"/>
    <col min="6" max="6" width="3.625" style="0" customWidth="1"/>
    <col min="7" max="7" width="7.75390625" style="0" customWidth="1"/>
    <col min="8" max="8" width="7.00390625" style="4" customWidth="1"/>
    <col min="9" max="9" width="6.25390625" style="4" customWidth="1"/>
    <col min="10" max="11" width="6.75390625" style="0" customWidth="1"/>
    <col min="12" max="12" width="7.125" style="0" customWidth="1"/>
    <col min="13" max="13" width="5.875" style="5" customWidth="1"/>
    <col min="14" max="14" width="8.25390625" style="0" customWidth="1"/>
  </cols>
  <sheetData>
    <row r="1" spans="1:14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36" t="s">
        <v>9</v>
      </c>
      <c r="J2" s="8" t="s">
        <v>10</v>
      </c>
      <c r="K2" s="8" t="s">
        <v>11</v>
      </c>
      <c r="L2" s="8" t="s">
        <v>12</v>
      </c>
      <c r="M2" s="37" t="s">
        <v>13</v>
      </c>
      <c r="N2" s="38" t="s">
        <v>14</v>
      </c>
    </row>
    <row r="3" spans="1:14" s="1" customFormat="1" ht="28.5" customHeight="1">
      <c r="A3" s="10">
        <v>1</v>
      </c>
      <c r="B3" s="11" t="s">
        <v>15</v>
      </c>
      <c r="C3" s="11" t="s">
        <v>16</v>
      </c>
      <c r="D3" s="12">
        <v>1</v>
      </c>
      <c r="E3" s="13" t="s">
        <v>17</v>
      </c>
      <c r="F3" s="13" t="s">
        <v>18</v>
      </c>
      <c r="G3" s="14" t="s">
        <v>19</v>
      </c>
      <c r="H3" s="15">
        <v>84.5</v>
      </c>
      <c r="I3" s="36"/>
      <c r="J3" s="39">
        <v>87.5</v>
      </c>
      <c r="K3" s="39"/>
      <c r="L3" s="40">
        <f>H3*0.7+J3*0.3</f>
        <v>85.4</v>
      </c>
      <c r="M3" s="41">
        <v>1</v>
      </c>
      <c r="N3" s="42" t="s">
        <v>20</v>
      </c>
    </row>
    <row r="4" spans="1:14" s="2" customFormat="1" ht="19.5" customHeight="1">
      <c r="A4" s="16">
        <v>2</v>
      </c>
      <c r="B4" s="11"/>
      <c r="C4" s="11"/>
      <c r="D4" s="11"/>
      <c r="E4" s="17" t="s">
        <v>21</v>
      </c>
      <c r="F4" s="17" t="s">
        <v>22</v>
      </c>
      <c r="G4" s="18" t="s">
        <v>23</v>
      </c>
      <c r="H4" s="19">
        <v>85.5</v>
      </c>
      <c r="I4" s="43"/>
      <c r="J4" s="43">
        <v>81</v>
      </c>
      <c r="K4" s="43"/>
      <c r="L4" s="44">
        <f>H4*0.7+J4*0.3</f>
        <v>84.14999999999999</v>
      </c>
      <c r="M4" s="45">
        <v>2</v>
      </c>
      <c r="N4" s="46"/>
    </row>
    <row r="5" spans="1:14" s="2" customFormat="1" ht="19.5" customHeight="1">
      <c r="A5" s="16">
        <v>3</v>
      </c>
      <c r="B5" s="11"/>
      <c r="C5" s="11"/>
      <c r="D5" s="11"/>
      <c r="E5" s="17" t="s">
        <v>24</v>
      </c>
      <c r="F5" s="17" t="s">
        <v>22</v>
      </c>
      <c r="G5" s="18" t="s">
        <v>25</v>
      </c>
      <c r="H5" s="19">
        <v>84.5</v>
      </c>
      <c r="I5" s="43"/>
      <c r="J5" s="43">
        <v>81.9</v>
      </c>
      <c r="K5" s="43"/>
      <c r="L5" s="44">
        <f>H5*0.7+J5*0.3</f>
        <v>83.72</v>
      </c>
      <c r="M5" s="45">
        <v>3</v>
      </c>
      <c r="N5" s="46"/>
    </row>
    <row r="6" spans="1:14" s="2" customFormat="1" ht="27" customHeight="1">
      <c r="A6" s="10">
        <v>4</v>
      </c>
      <c r="B6" s="11"/>
      <c r="C6" s="17" t="s">
        <v>26</v>
      </c>
      <c r="D6" s="17">
        <v>1</v>
      </c>
      <c r="E6" s="13" t="s">
        <v>27</v>
      </c>
      <c r="F6" s="13" t="s">
        <v>22</v>
      </c>
      <c r="G6" s="14" t="s">
        <v>28</v>
      </c>
      <c r="H6" s="15">
        <v>85</v>
      </c>
      <c r="I6" s="43"/>
      <c r="J6" s="39">
        <v>83</v>
      </c>
      <c r="K6" s="39"/>
      <c r="L6" s="40">
        <f>H6*0.7+J6*0.3</f>
        <v>84.39999999999999</v>
      </c>
      <c r="M6" s="41">
        <v>1</v>
      </c>
      <c r="N6" s="42" t="s">
        <v>20</v>
      </c>
    </row>
    <row r="7" spans="1:14" s="2" customFormat="1" ht="19.5" customHeight="1">
      <c r="A7" s="16">
        <v>5</v>
      </c>
      <c r="B7" s="11"/>
      <c r="C7" s="17"/>
      <c r="D7" s="17"/>
      <c r="E7" s="17" t="s">
        <v>29</v>
      </c>
      <c r="F7" s="17" t="s">
        <v>22</v>
      </c>
      <c r="G7" s="18" t="s">
        <v>30</v>
      </c>
      <c r="H7" s="19">
        <v>84.5</v>
      </c>
      <c r="I7" s="43"/>
      <c r="J7" s="43">
        <v>80.9</v>
      </c>
      <c r="K7" s="43"/>
      <c r="L7" s="44">
        <f>H7*0.7+J7*0.3</f>
        <v>83.42</v>
      </c>
      <c r="M7" s="45">
        <v>2</v>
      </c>
      <c r="N7" s="46"/>
    </row>
    <row r="8" spans="1:14" s="2" customFormat="1" ht="19.5" customHeight="1">
      <c r="A8" s="16">
        <v>6</v>
      </c>
      <c r="B8" s="11"/>
      <c r="C8" s="17"/>
      <c r="D8" s="17"/>
      <c r="E8" s="17" t="s">
        <v>31</v>
      </c>
      <c r="F8" s="17" t="s">
        <v>18</v>
      </c>
      <c r="G8" s="18" t="s">
        <v>32</v>
      </c>
      <c r="H8" s="19">
        <v>84.5</v>
      </c>
      <c r="I8" s="43"/>
      <c r="J8" s="43">
        <v>80.1</v>
      </c>
      <c r="K8" s="43"/>
      <c r="L8" s="44">
        <f>H8*0.7+J8*0.3</f>
        <v>83.17999999999999</v>
      </c>
      <c r="M8" s="45">
        <v>3</v>
      </c>
      <c r="N8" s="46"/>
    </row>
    <row r="9" spans="1:14" s="2" customFormat="1" ht="28.5" customHeight="1">
      <c r="A9" s="10">
        <v>7</v>
      </c>
      <c r="B9" s="11" t="s">
        <v>33</v>
      </c>
      <c r="C9" s="17" t="s">
        <v>34</v>
      </c>
      <c r="D9" s="17">
        <v>1</v>
      </c>
      <c r="E9" s="13" t="s">
        <v>35</v>
      </c>
      <c r="F9" s="13" t="s">
        <v>18</v>
      </c>
      <c r="G9" s="13" t="s">
        <v>36</v>
      </c>
      <c r="H9" s="15">
        <v>75.45</v>
      </c>
      <c r="I9" s="47">
        <v>86.8</v>
      </c>
      <c r="J9" s="39">
        <v>78.6</v>
      </c>
      <c r="K9" s="39"/>
      <c r="L9" s="40">
        <f>H9*0.3+I9*0.4+J9*0.3</f>
        <v>80.935</v>
      </c>
      <c r="M9" s="41">
        <v>1</v>
      </c>
      <c r="N9" s="42" t="s">
        <v>20</v>
      </c>
    </row>
    <row r="10" spans="1:14" s="2" customFormat="1" ht="18.75" customHeight="1">
      <c r="A10" s="16">
        <v>8</v>
      </c>
      <c r="B10" s="11"/>
      <c r="C10" s="17"/>
      <c r="D10" s="17"/>
      <c r="E10" s="17" t="s">
        <v>37</v>
      </c>
      <c r="F10" s="17" t="s">
        <v>22</v>
      </c>
      <c r="G10" s="17" t="s">
        <v>38</v>
      </c>
      <c r="H10" s="19">
        <v>62.75</v>
      </c>
      <c r="I10" s="48">
        <v>75.6</v>
      </c>
      <c r="J10" s="43">
        <v>80.8</v>
      </c>
      <c r="K10" s="43"/>
      <c r="L10" s="44">
        <f>H10*0.3+I10*0.4+J10*0.3</f>
        <v>73.30499999999999</v>
      </c>
      <c r="M10" s="45">
        <v>2</v>
      </c>
      <c r="N10" s="49"/>
    </row>
    <row r="11" spans="1:14" s="2" customFormat="1" ht="18.75" customHeight="1">
      <c r="A11" s="16">
        <v>9</v>
      </c>
      <c r="B11" s="11"/>
      <c r="C11" s="17"/>
      <c r="D11" s="17"/>
      <c r="E11" s="17" t="s">
        <v>39</v>
      </c>
      <c r="F11" s="17" t="s">
        <v>22</v>
      </c>
      <c r="G11" s="17" t="s">
        <v>40</v>
      </c>
      <c r="H11" s="19">
        <v>62.1</v>
      </c>
      <c r="I11" s="48">
        <v>77.8</v>
      </c>
      <c r="J11" s="43">
        <v>77.1</v>
      </c>
      <c r="K11" s="43"/>
      <c r="L11" s="44">
        <f>H11*0.3+I11*0.4+J11*0.3</f>
        <v>72.88</v>
      </c>
      <c r="M11" s="45">
        <v>3</v>
      </c>
      <c r="N11" s="49"/>
    </row>
    <row r="12" spans="1:14" s="2" customFormat="1" ht="24.75" customHeight="1">
      <c r="A12" s="10">
        <v>10</v>
      </c>
      <c r="B12" s="11"/>
      <c r="C12" s="17" t="s">
        <v>41</v>
      </c>
      <c r="D12" s="17">
        <v>1</v>
      </c>
      <c r="E12" s="13" t="s">
        <v>42</v>
      </c>
      <c r="F12" s="13" t="s">
        <v>22</v>
      </c>
      <c r="G12" s="13" t="s">
        <v>43</v>
      </c>
      <c r="H12" s="15">
        <v>67.7</v>
      </c>
      <c r="I12" s="47">
        <v>88</v>
      </c>
      <c r="J12" s="39">
        <v>80.4</v>
      </c>
      <c r="K12" s="39"/>
      <c r="L12" s="40">
        <f>H12*0.3+I12*0.4+J12*0.3</f>
        <v>79.63000000000001</v>
      </c>
      <c r="M12" s="41">
        <v>1</v>
      </c>
      <c r="N12" s="42" t="s">
        <v>20</v>
      </c>
    </row>
    <row r="13" spans="1:14" s="2" customFormat="1" ht="18.75" customHeight="1">
      <c r="A13" s="16">
        <v>11</v>
      </c>
      <c r="B13" s="11"/>
      <c r="C13" s="17"/>
      <c r="D13" s="17"/>
      <c r="E13" s="17" t="s">
        <v>44</v>
      </c>
      <c r="F13" s="17" t="s">
        <v>22</v>
      </c>
      <c r="G13" s="17" t="s">
        <v>45</v>
      </c>
      <c r="H13" s="19">
        <v>70.8</v>
      </c>
      <c r="I13" s="48">
        <v>78.8</v>
      </c>
      <c r="J13" s="43">
        <v>78.4</v>
      </c>
      <c r="K13" s="43"/>
      <c r="L13" s="44">
        <f>H13*0.3+I13*0.4+J13*0.3</f>
        <v>76.28</v>
      </c>
      <c r="M13" s="45">
        <v>2</v>
      </c>
      <c r="N13" s="49"/>
    </row>
    <row r="14" spans="1:14" s="2" customFormat="1" ht="18.75" customHeight="1">
      <c r="A14" s="16">
        <v>12</v>
      </c>
      <c r="B14" s="11"/>
      <c r="C14" s="17"/>
      <c r="D14" s="17"/>
      <c r="E14" s="17" t="s">
        <v>46</v>
      </c>
      <c r="F14" s="17" t="s">
        <v>18</v>
      </c>
      <c r="G14" s="17" t="s">
        <v>47</v>
      </c>
      <c r="H14" s="19">
        <v>58.85</v>
      </c>
      <c r="I14" s="48">
        <v>82.2</v>
      </c>
      <c r="J14" s="43" t="s">
        <v>48</v>
      </c>
      <c r="K14" s="43"/>
      <c r="L14" s="44"/>
      <c r="M14" s="45"/>
      <c r="N14" s="49"/>
    </row>
    <row r="15" spans="1:14" s="2" customFormat="1" ht="24.75" customHeight="1">
      <c r="A15" s="10">
        <v>13</v>
      </c>
      <c r="B15" s="11"/>
      <c r="C15" s="17" t="s">
        <v>49</v>
      </c>
      <c r="D15" s="17">
        <v>2</v>
      </c>
      <c r="E15" s="13" t="s">
        <v>50</v>
      </c>
      <c r="F15" s="13" t="s">
        <v>22</v>
      </c>
      <c r="G15" s="13" t="s">
        <v>51</v>
      </c>
      <c r="H15" s="15">
        <v>66</v>
      </c>
      <c r="I15" s="47">
        <v>80.6</v>
      </c>
      <c r="J15" s="39">
        <v>77.9</v>
      </c>
      <c r="K15" s="39"/>
      <c r="L15" s="40">
        <f>H15*0.3+I15*0.4+J15*0.3</f>
        <v>75.41000000000001</v>
      </c>
      <c r="M15" s="41">
        <v>1</v>
      </c>
      <c r="N15" s="42" t="s">
        <v>20</v>
      </c>
    </row>
    <row r="16" spans="1:14" s="2" customFormat="1" ht="24.75" customHeight="1">
      <c r="A16" s="10">
        <v>14</v>
      </c>
      <c r="B16" s="11"/>
      <c r="C16" s="17"/>
      <c r="D16" s="17"/>
      <c r="E16" s="13" t="s">
        <v>52</v>
      </c>
      <c r="F16" s="13" t="s">
        <v>22</v>
      </c>
      <c r="G16" s="13" t="s">
        <v>53</v>
      </c>
      <c r="H16" s="15">
        <v>61.15</v>
      </c>
      <c r="I16" s="47">
        <v>77.6</v>
      </c>
      <c r="J16" s="39">
        <v>84.6</v>
      </c>
      <c r="K16" s="39"/>
      <c r="L16" s="40">
        <f>H16*0.3+I16*0.4+J16*0.3</f>
        <v>74.765</v>
      </c>
      <c r="M16" s="41">
        <v>2</v>
      </c>
      <c r="N16" s="42" t="s">
        <v>20</v>
      </c>
    </row>
    <row r="17" spans="1:14" s="2" customFormat="1" ht="18.75" customHeight="1">
      <c r="A17" s="16">
        <v>15</v>
      </c>
      <c r="B17" s="11"/>
      <c r="C17" s="17"/>
      <c r="D17" s="17"/>
      <c r="E17" s="17" t="s">
        <v>54</v>
      </c>
      <c r="F17" s="17" t="s">
        <v>22</v>
      </c>
      <c r="G17" s="17" t="s">
        <v>55</v>
      </c>
      <c r="H17" s="19">
        <v>62.6</v>
      </c>
      <c r="I17" s="48">
        <v>79.2</v>
      </c>
      <c r="J17" s="43">
        <v>79.5</v>
      </c>
      <c r="K17" s="43"/>
      <c r="L17" s="44">
        <f>H17*0.3+I17*0.4+J17*0.3</f>
        <v>74.31</v>
      </c>
      <c r="M17" s="45">
        <v>3</v>
      </c>
      <c r="N17" s="49"/>
    </row>
    <row r="18" spans="1:14" s="2" customFormat="1" ht="18.75" customHeight="1">
      <c r="A18" s="16">
        <v>16</v>
      </c>
      <c r="B18" s="11"/>
      <c r="C18" s="17"/>
      <c r="D18" s="17"/>
      <c r="E18" s="17" t="s">
        <v>56</v>
      </c>
      <c r="F18" s="17" t="s">
        <v>18</v>
      </c>
      <c r="G18" s="17" t="s">
        <v>57</v>
      </c>
      <c r="H18" s="19">
        <v>65.25</v>
      </c>
      <c r="I18" s="48">
        <v>77.6</v>
      </c>
      <c r="J18" s="43">
        <v>74.7</v>
      </c>
      <c r="K18" s="43"/>
      <c r="L18" s="44">
        <f>H18*0.3+I18*0.4+J18*0.3</f>
        <v>73.02499999999999</v>
      </c>
      <c r="M18" s="45">
        <v>4</v>
      </c>
      <c r="N18" s="49"/>
    </row>
    <row r="19" spans="1:14" s="2" customFormat="1" ht="18.75" customHeight="1">
      <c r="A19" s="16">
        <v>17</v>
      </c>
      <c r="B19" s="11"/>
      <c r="C19" s="17"/>
      <c r="D19" s="17"/>
      <c r="E19" s="17" t="s">
        <v>58</v>
      </c>
      <c r="F19" s="17" t="s">
        <v>22</v>
      </c>
      <c r="G19" s="17" t="s">
        <v>59</v>
      </c>
      <c r="H19" s="19">
        <v>60.55</v>
      </c>
      <c r="I19" s="48">
        <v>78</v>
      </c>
      <c r="J19" s="43">
        <v>77.2</v>
      </c>
      <c r="K19" s="43"/>
      <c r="L19" s="44">
        <f>H19*0.3+I19*0.4+J19*0.3</f>
        <v>72.525</v>
      </c>
      <c r="M19" s="45">
        <v>5</v>
      </c>
      <c r="N19" s="49"/>
    </row>
    <row r="20" spans="1:14" s="2" customFormat="1" ht="18.75" customHeight="1">
      <c r="A20" s="16">
        <v>18</v>
      </c>
      <c r="B20" s="11"/>
      <c r="C20" s="17"/>
      <c r="D20" s="17"/>
      <c r="E20" s="17" t="s">
        <v>60</v>
      </c>
      <c r="F20" s="17" t="s">
        <v>18</v>
      </c>
      <c r="G20" s="17" t="s">
        <v>61</v>
      </c>
      <c r="H20" s="19">
        <v>65.2</v>
      </c>
      <c r="I20" s="48">
        <v>73</v>
      </c>
      <c r="J20" s="43">
        <v>75.2</v>
      </c>
      <c r="K20" s="43"/>
      <c r="L20" s="44">
        <f>H20*0.3+I20*0.4+J20*0.3</f>
        <v>71.32000000000001</v>
      </c>
      <c r="M20" s="45">
        <v>6</v>
      </c>
      <c r="N20" s="49"/>
    </row>
    <row r="21" spans="1:14" s="2" customFormat="1" ht="25.5" customHeight="1">
      <c r="A21" s="10">
        <v>19</v>
      </c>
      <c r="B21" s="11"/>
      <c r="C21" s="17" t="s">
        <v>62</v>
      </c>
      <c r="D21" s="17">
        <v>1</v>
      </c>
      <c r="E21" s="13" t="s">
        <v>63</v>
      </c>
      <c r="F21" s="20" t="s">
        <v>18</v>
      </c>
      <c r="G21" s="14" t="s">
        <v>64</v>
      </c>
      <c r="H21" s="15">
        <v>85.35</v>
      </c>
      <c r="I21" s="50"/>
      <c r="J21" s="39">
        <v>87.6</v>
      </c>
      <c r="K21" s="39"/>
      <c r="L21" s="40">
        <f aca="true" t="shared" si="0" ref="L21:L23">H21*0.7+J21*0.3</f>
        <v>86.02499999999999</v>
      </c>
      <c r="M21" s="41">
        <v>1</v>
      </c>
      <c r="N21" s="42" t="s">
        <v>20</v>
      </c>
    </row>
    <row r="22" spans="1:14" s="2" customFormat="1" ht="18.75" customHeight="1">
      <c r="A22" s="16">
        <v>20</v>
      </c>
      <c r="B22" s="11"/>
      <c r="C22" s="17"/>
      <c r="D22" s="17"/>
      <c r="E22" s="17" t="s">
        <v>65</v>
      </c>
      <c r="F22" s="21" t="s">
        <v>22</v>
      </c>
      <c r="G22" s="18" t="s">
        <v>66</v>
      </c>
      <c r="H22" s="19">
        <v>82.15</v>
      </c>
      <c r="I22" s="51"/>
      <c r="J22" s="43">
        <v>81.7</v>
      </c>
      <c r="K22" s="43"/>
      <c r="L22" s="44">
        <f t="shared" si="0"/>
        <v>82.015</v>
      </c>
      <c r="M22" s="45">
        <v>2</v>
      </c>
      <c r="N22" s="49"/>
    </row>
    <row r="23" spans="1:14" s="2" customFormat="1" ht="18.75" customHeight="1">
      <c r="A23" s="16">
        <v>21</v>
      </c>
      <c r="B23" s="11"/>
      <c r="C23" s="17"/>
      <c r="D23" s="17"/>
      <c r="E23" s="17" t="s">
        <v>67</v>
      </c>
      <c r="F23" s="21" t="s">
        <v>22</v>
      </c>
      <c r="G23" s="18" t="s">
        <v>68</v>
      </c>
      <c r="H23" s="19">
        <v>81.9</v>
      </c>
      <c r="I23" s="51"/>
      <c r="J23" s="43">
        <v>80.8</v>
      </c>
      <c r="K23" s="43"/>
      <c r="L23" s="44">
        <f t="shared" si="0"/>
        <v>81.57</v>
      </c>
      <c r="M23" s="45">
        <v>3</v>
      </c>
      <c r="N23" s="49"/>
    </row>
    <row r="24" spans="1:14" s="2" customFormat="1" ht="30" customHeight="1">
      <c r="A24" s="10">
        <v>22</v>
      </c>
      <c r="B24" s="11" t="s">
        <v>69</v>
      </c>
      <c r="C24" s="17" t="s">
        <v>70</v>
      </c>
      <c r="D24" s="17">
        <v>1</v>
      </c>
      <c r="E24" s="13" t="s">
        <v>71</v>
      </c>
      <c r="F24" s="13" t="s">
        <v>18</v>
      </c>
      <c r="G24" s="13" t="s">
        <v>72</v>
      </c>
      <c r="H24" s="15">
        <v>67.25</v>
      </c>
      <c r="I24" s="52">
        <v>88.3</v>
      </c>
      <c r="J24" s="39">
        <v>79</v>
      </c>
      <c r="K24" s="39"/>
      <c r="L24" s="40">
        <f>H24*0.3+I24*0.4+J24*0.3</f>
        <v>79.19500000000001</v>
      </c>
      <c r="M24" s="41">
        <v>1</v>
      </c>
      <c r="N24" s="42" t="s">
        <v>20</v>
      </c>
    </row>
    <row r="25" spans="1:14" s="2" customFormat="1" ht="18.75" customHeight="1">
      <c r="A25" s="16">
        <v>23</v>
      </c>
      <c r="B25" s="11"/>
      <c r="C25" s="17"/>
      <c r="D25" s="17"/>
      <c r="E25" s="17" t="s">
        <v>73</v>
      </c>
      <c r="F25" s="17" t="s">
        <v>18</v>
      </c>
      <c r="G25" s="17" t="s">
        <v>74</v>
      </c>
      <c r="H25" s="19">
        <v>62.5</v>
      </c>
      <c r="I25" s="48">
        <v>77.6</v>
      </c>
      <c r="J25" s="43">
        <v>77.3</v>
      </c>
      <c r="K25" s="43"/>
      <c r="L25" s="44">
        <f>H25*0.3+I25*0.4+J25*0.3</f>
        <v>72.97999999999999</v>
      </c>
      <c r="M25" s="45">
        <v>2</v>
      </c>
      <c r="N25" s="46"/>
    </row>
    <row r="26" spans="1:14" ht="27" customHeight="1">
      <c r="A26" s="10">
        <v>24</v>
      </c>
      <c r="B26" s="21" t="s">
        <v>75</v>
      </c>
      <c r="C26" s="21" t="s">
        <v>76</v>
      </c>
      <c r="D26" s="21">
        <v>1</v>
      </c>
      <c r="E26" s="13" t="s">
        <v>77</v>
      </c>
      <c r="F26" s="13" t="s">
        <v>22</v>
      </c>
      <c r="G26" s="13" t="s">
        <v>78</v>
      </c>
      <c r="H26" s="15">
        <v>66.55</v>
      </c>
      <c r="I26" s="50"/>
      <c r="J26" s="39">
        <v>78.3</v>
      </c>
      <c r="K26" s="39"/>
      <c r="L26" s="40">
        <f>H26*0.7+J26*0.3</f>
        <v>70.07499999999999</v>
      </c>
      <c r="M26" s="41">
        <v>1</v>
      </c>
      <c r="N26" s="42" t="s">
        <v>20</v>
      </c>
    </row>
    <row r="27" spans="1:14" ht="21" customHeight="1">
      <c r="A27" s="16">
        <v>25</v>
      </c>
      <c r="B27" s="21"/>
      <c r="C27" s="21"/>
      <c r="D27" s="21"/>
      <c r="E27" s="17" t="s">
        <v>79</v>
      </c>
      <c r="F27" s="17" t="s">
        <v>18</v>
      </c>
      <c r="G27" s="17" t="s">
        <v>80</v>
      </c>
      <c r="H27" s="19">
        <v>63.15</v>
      </c>
      <c r="I27" s="51"/>
      <c r="J27" s="43">
        <v>79.8</v>
      </c>
      <c r="K27" s="43"/>
      <c r="L27" s="44">
        <f>H27*0.7+J27*0.3</f>
        <v>68.145</v>
      </c>
      <c r="M27" s="45">
        <v>2</v>
      </c>
      <c r="N27" s="46"/>
    </row>
    <row r="28" spans="1:14" ht="21" customHeight="1">
      <c r="A28" s="16">
        <v>26</v>
      </c>
      <c r="B28" s="21"/>
      <c r="C28" s="21"/>
      <c r="D28" s="21"/>
      <c r="E28" s="17" t="s">
        <v>81</v>
      </c>
      <c r="F28" s="17" t="s">
        <v>18</v>
      </c>
      <c r="G28" s="17" t="s">
        <v>82</v>
      </c>
      <c r="H28" s="19">
        <v>62.5</v>
      </c>
      <c r="I28" s="51"/>
      <c r="J28" s="43">
        <v>81</v>
      </c>
      <c r="K28" s="43"/>
      <c r="L28" s="44">
        <f>H28*0.7+J28*0.3</f>
        <v>68.05</v>
      </c>
      <c r="M28" s="45">
        <v>3</v>
      </c>
      <c r="N28" s="46"/>
    </row>
    <row r="29" spans="1:14" ht="24.75" customHeight="1">
      <c r="A29" s="10">
        <v>27</v>
      </c>
      <c r="B29" s="22" t="s">
        <v>83</v>
      </c>
      <c r="C29" s="21" t="s">
        <v>84</v>
      </c>
      <c r="D29" s="21">
        <v>1</v>
      </c>
      <c r="E29" s="13" t="s">
        <v>85</v>
      </c>
      <c r="F29" s="13" t="s">
        <v>22</v>
      </c>
      <c r="G29" s="23" t="s">
        <v>86</v>
      </c>
      <c r="H29" s="15">
        <v>66.45</v>
      </c>
      <c r="I29" s="50"/>
      <c r="J29" s="39">
        <v>86.2</v>
      </c>
      <c r="K29" s="39"/>
      <c r="L29" s="40">
        <f>H29*0.7+J29*0.3</f>
        <v>72.375</v>
      </c>
      <c r="M29" s="41">
        <v>1</v>
      </c>
      <c r="N29" s="42" t="s">
        <v>20</v>
      </c>
    </row>
    <row r="30" spans="1:14" ht="21" customHeight="1">
      <c r="A30" s="16">
        <v>28</v>
      </c>
      <c r="B30" s="24"/>
      <c r="C30" s="21"/>
      <c r="D30" s="21"/>
      <c r="E30" s="17" t="s">
        <v>87</v>
      </c>
      <c r="F30" s="17" t="s">
        <v>22</v>
      </c>
      <c r="G30" s="25" t="s">
        <v>88</v>
      </c>
      <c r="H30" s="19">
        <v>65.15</v>
      </c>
      <c r="I30" s="51"/>
      <c r="J30" s="43">
        <v>78.8</v>
      </c>
      <c r="K30" s="43"/>
      <c r="L30" s="44">
        <f>H30*0.7+J30*0.3</f>
        <v>69.245</v>
      </c>
      <c r="M30" s="45">
        <v>2</v>
      </c>
      <c r="N30" s="46"/>
    </row>
    <row r="31" spans="1:14" ht="21" customHeight="1">
      <c r="A31" s="16">
        <v>29</v>
      </c>
      <c r="B31" s="24"/>
      <c r="C31" s="21"/>
      <c r="D31" s="21"/>
      <c r="E31" s="17" t="s">
        <v>89</v>
      </c>
      <c r="F31" s="17" t="s">
        <v>22</v>
      </c>
      <c r="G31" s="25" t="s">
        <v>90</v>
      </c>
      <c r="H31" s="19">
        <v>61.85</v>
      </c>
      <c r="I31" s="51"/>
      <c r="J31" s="43">
        <v>80.2</v>
      </c>
      <c r="K31" s="43"/>
      <c r="L31" s="44">
        <f>H31*0.7+J31*0.3</f>
        <v>67.355</v>
      </c>
      <c r="M31" s="45">
        <v>3</v>
      </c>
      <c r="N31" s="46"/>
    </row>
    <row r="32" spans="1:14" ht="25.5" customHeight="1">
      <c r="A32" s="10">
        <v>30</v>
      </c>
      <c r="B32" s="24"/>
      <c r="C32" s="21" t="s">
        <v>91</v>
      </c>
      <c r="D32" s="21">
        <v>2</v>
      </c>
      <c r="E32" s="13" t="s">
        <v>92</v>
      </c>
      <c r="F32" s="13" t="s">
        <v>22</v>
      </c>
      <c r="G32" s="23" t="s">
        <v>93</v>
      </c>
      <c r="H32" s="15">
        <v>71.05</v>
      </c>
      <c r="I32" s="50"/>
      <c r="J32" s="39">
        <v>86.1</v>
      </c>
      <c r="K32" s="39"/>
      <c r="L32" s="40">
        <f>H32*0.7+J32*0.3</f>
        <v>75.565</v>
      </c>
      <c r="M32" s="41">
        <v>1</v>
      </c>
      <c r="N32" s="42" t="s">
        <v>20</v>
      </c>
    </row>
    <row r="33" spans="1:14" ht="25.5" customHeight="1">
      <c r="A33" s="10">
        <v>31</v>
      </c>
      <c r="B33" s="24"/>
      <c r="C33" s="21"/>
      <c r="D33" s="21"/>
      <c r="E33" s="13" t="s">
        <v>94</v>
      </c>
      <c r="F33" s="13" t="s">
        <v>18</v>
      </c>
      <c r="G33" s="23" t="s">
        <v>95</v>
      </c>
      <c r="H33" s="15">
        <v>71.3</v>
      </c>
      <c r="I33" s="50"/>
      <c r="J33" s="39">
        <v>80.8</v>
      </c>
      <c r="K33" s="39"/>
      <c r="L33" s="40">
        <f>H33*0.7+J33*0.3</f>
        <v>74.14999999999999</v>
      </c>
      <c r="M33" s="41">
        <v>2</v>
      </c>
      <c r="N33" s="42" t="s">
        <v>20</v>
      </c>
    </row>
    <row r="34" spans="1:14" ht="21" customHeight="1">
      <c r="A34" s="16">
        <v>32</v>
      </c>
      <c r="B34" s="24"/>
      <c r="C34" s="21"/>
      <c r="D34" s="21"/>
      <c r="E34" s="17" t="s">
        <v>96</v>
      </c>
      <c r="F34" s="17" t="s">
        <v>22</v>
      </c>
      <c r="G34" s="25" t="s">
        <v>97</v>
      </c>
      <c r="H34" s="19">
        <v>70.85</v>
      </c>
      <c r="I34" s="51"/>
      <c r="J34" s="43">
        <v>81.6</v>
      </c>
      <c r="K34" s="43"/>
      <c r="L34" s="44">
        <f>H34*0.7+J34*0.3</f>
        <v>74.07499999999999</v>
      </c>
      <c r="M34" s="45">
        <v>3</v>
      </c>
      <c r="N34" s="46"/>
    </row>
    <row r="35" spans="1:14" ht="21" customHeight="1">
      <c r="A35" s="16">
        <v>33</v>
      </c>
      <c r="B35" s="24"/>
      <c r="C35" s="21"/>
      <c r="D35" s="21"/>
      <c r="E35" s="17" t="s">
        <v>98</v>
      </c>
      <c r="F35" s="17" t="s">
        <v>18</v>
      </c>
      <c r="G35" s="25" t="s">
        <v>99</v>
      </c>
      <c r="H35" s="19">
        <v>70.85</v>
      </c>
      <c r="I35" s="51"/>
      <c r="J35" s="43">
        <v>80.9</v>
      </c>
      <c r="K35" s="43"/>
      <c r="L35" s="44">
        <f>H35*0.7+J35*0.3</f>
        <v>73.865</v>
      </c>
      <c r="M35" s="45">
        <v>4</v>
      </c>
      <c r="N35" s="46"/>
    </row>
    <row r="36" spans="1:14" ht="21" customHeight="1">
      <c r="A36" s="16">
        <v>34</v>
      </c>
      <c r="B36" s="24"/>
      <c r="C36" s="21"/>
      <c r="D36" s="21"/>
      <c r="E36" s="17" t="s">
        <v>100</v>
      </c>
      <c r="F36" s="17" t="s">
        <v>22</v>
      </c>
      <c r="G36" s="25" t="s">
        <v>101</v>
      </c>
      <c r="H36" s="19">
        <v>68.9</v>
      </c>
      <c r="I36" s="51"/>
      <c r="J36" s="43">
        <v>76.9</v>
      </c>
      <c r="K36" s="43"/>
      <c r="L36" s="44">
        <f>H36*0.7+J36*0.3</f>
        <v>71.30000000000001</v>
      </c>
      <c r="M36" s="45">
        <v>5</v>
      </c>
      <c r="N36" s="46"/>
    </row>
    <row r="37" spans="1:14" ht="21" customHeight="1">
      <c r="A37" s="16">
        <v>35</v>
      </c>
      <c r="B37" s="26"/>
      <c r="C37" s="21"/>
      <c r="D37" s="21"/>
      <c r="E37" s="17" t="s">
        <v>102</v>
      </c>
      <c r="F37" s="17" t="s">
        <v>18</v>
      </c>
      <c r="G37" s="25" t="s">
        <v>103</v>
      </c>
      <c r="H37" s="19">
        <v>70</v>
      </c>
      <c r="I37" s="51"/>
      <c r="J37" s="43">
        <v>73</v>
      </c>
      <c r="K37" s="43"/>
      <c r="L37" s="44">
        <f>H37*0.7+J37*0.3</f>
        <v>70.9</v>
      </c>
      <c r="M37" s="45">
        <v>6</v>
      </c>
      <c r="N37" s="46"/>
    </row>
    <row r="38" spans="1:14" ht="27" customHeight="1">
      <c r="A38" s="10">
        <v>36</v>
      </c>
      <c r="B38" s="22" t="s">
        <v>83</v>
      </c>
      <c r="C38" s="21" t="s">
        <v>104</v>
      </c>
      <c r="D38" s="21">
        <v>1</v>
      </c>
      <c r="E38" s="13" t="s">
        <v>105</v>
      </c>
      <c r="F38" s="13" t="s">
        <v>22</v>
      </c>
      <c r="G38" s="23" t="s">
        <v>106</v>
      </c>
      <c r="H38" s="15">
        <v>66.85</v>
      </c>
      <c r="I38" s="39"/>
      <c r="J38" s="39">
        <v>86.2</v>
      </c>
      <c r="K38" s="39"/>
      <c r="L38" s="40">
        <f>H38*0.7+J38*0.3</f>
        <v>72.655</v>
      </c>
      <c r="M38" s="41">
        <v>1</v>
      </c>
      <c r="N38" s="42" t="s">
        <v>20</v>
      </c>
    </row>
    <row r="39" spans="1:14" ht="21" customHeight="1">
      <c r="A39" s="16">
        <v>37</v>
      </c>
      <c r="B39" s="24"/>
      <c r="C39" s="21"/>
      <c r="D39" s="21"/>
      <c r="E39" s="17" t="s">
        <v>107</v>
      </c>
      <c r="F39" s="17" t="s">
        <v>18</v>
      </c>
      <c r="G39" s="25" t="s">
        <v>108</v>
      </c>
      <c r="H39" s="19">
        <v>67.6</v>
      </c>
      <c r="I39" s="43"/>
      <c r="J39" s="43">
        <v>78.2</v>
      </c>
      <c r="K39" s="43"/>
      <c r="L39" s="44">
        <f>H39*0.7+J39*0.3</f>
        <v>70.78</v>
      </c>
      <c r="M39" s="45">
        <v>2</v>
      </c>
      <c r="N39" s="46"/>
    </row>
    <row r="40" spans="1:14" ht="21" customHeight="1">
      <c r="A40" s="16">
        <v>38</v>
      </c>
      <c r="B40" s="24"/>
      <c r="C40" s="21"/>
      <c r="D40" s="21"/>
      <c r="E40" s="17" t="s">
        <v>109</v>
      </c>
      <c r="F40" s="17" t="s">
        <v>22</v>
      </c>
      <c r="G40" s="25" t="s">
        <v>110</v>
      </c>
      <c r="H40" s="19">
        <v>66.5</v>
      </c>
      <c r="I40" s="43"/>
      <c r="J40" s="43">
        <v>80.4</v>
      </c>
      <c r="K40" s="43"/>
      <c r="L40" s="44">
        <f aca="true" t="shared" si="1" ref="L38:L47">H40*0.7+J40*0.3</f>
        <v>70.67</v>
      </c>
      <c r="M40" s="45">
        <v>3</v>
      </c>
      <c r="N40" s="46"/>
    </row>
    <row r="41" spans="1:14" ht="28.5" customHeight="1">
      <c r="A41" s="10">
        <v>39</v>
      </c>
      <c r="B41" s="24"/>
      <c r="C41" s="21" t="s">
        <v>111</v>
      </c>
      <c r="D41" s="21">
        <v>1</v>
      </c>
      <c r="E41" s="13" t="s">
        <v>112</v>
      </c>
      <c r="F41" s="13" t="s">
        <v>22</v>
      </c>
      <c r="G41" s="23" t="s">
        <v>113</v>
      </c>
      <c r="H41" s="15">
        <v>77.65</v>
      </c>
      <c r="I41" s="39"/>
      <c r="J41" s="39">
        <v>81.6</v>
      </c>
      <c r="K41" s="39"/>
      <c r="L41" s="40">
        <f t="shared" si="1"/>
        <v>78.83500000000001</v>
      </c>
      <c r="M41" s="41">
        <v>1</v>
      </c>
      <c r="N41" s="42" t="s">
        <v>20</v>
      </c>
    </row>
    <row r="42" spans="1:14" ht="21" customHeight="1">
      <c r="A42" s="16">
        <v>40</v>
      </c>
      <c r="B42" s="24"/>
      <c r="C42" s="21"/>
      <c r="D42" s="21"/>
      <c r="E42" s="17" t="s">
        <v>114</v>
      </c>
      <c r="F42" s="17" t="s">
        <v>18</v>
      </c>
      <c r="G42" s="25" t="s">
        <v>115</v>
      </c>
      <c r="H42" s="19">
        <v>73.85</v>
      </c>
      <c r="I42" s="43"/>
      <c r="J42" s="43">
        <v>82.1</v>
      </c>
      <c r="K42" s="43"/>
      <c r="L42" s="44">
        <f t="shared" si="1"/>
        <v>76.32499999999999</v>
      </c>
      <c r="M42" s="45">
        <v>2</v>
      </c>
      <c r="N42" s="46"/>
    </row>
    <row r="43" spans="1:14" ht="21" customHeight="1">
      <c r="A43" s="16">
        <v>41</v>
      </c>
      <c r="B43" s="24"/>
      <c r="C43" s="21"/>
      <c r="D43" s="21"/>
      <c r="E43" s="17" t="s">
        <v>116</v>
      </c>
      <c r="F43" s="17" t="s">
        <v>22</v>
      </c>
      <c r="G43" s="25" t="s">
        <v>117</v>
      </c>
      <c r="H43" s="19">
        <v>73.8</v>
      </c>
      <c r="I43" s="43"/>
      <c r="J43" s="43">
        <v>75.9</v>
      </c>
      <c r="K43" s="43"/>
      <c r="L43" s="44">
        <f t="shared" si="1"/>
        <v>74.42999999999999</v>
      </c>
      <c r="M43" s="45">
        <v>3</v>
      </c>
      <c r="N43" s="46"/>
    </row>
    <row r="44" spans="1:14" ht="27.75" customHeight="1">
      <c r="A44" s="10">
        <v>42</v>
      </c>
      <c r="B44" s="24"/>
      <c r="C44" s="17" t="s">
        <v>62</v>
      </c>
      <c r="D44" s="17">
        <v>1</v>
      </c>
      <c r="E44" s="13" t="s">
        <v>118</v>
      </c>
      <c r="F44" s="20" t="s">
        <v>22</v>
      </c>
      <c r="G44" s="14" t="s">
        <v>119</v>
      </c>
      <c r="H44" s="15">
        <v>82.1</v>
      </c>
      <c r="I44" s="39"/>
      <c r="J44" s="39">
        <v>87.5</v>
      </c>
      <c r="K44" s="39"/>
      <c r="L44" s="40">
        <f t="shared" si="1"/>
        <v>83.72</v>
      </c>
      <c r="M44" s="41">
        <v>1</v>
      </c>
      <c r="N44" s="42" t="s">
        <v>20</v>
      </c>
    </row>
    <row r="45" spans="1:14" ht="21" customHeight="1">
      <c r="A45" s="16">
        <v>43</v>
      </c>
      <c r="B45" s="24"/>
      <c r="C45" s="17"/>
      <c r="D45" s="17"/>
      <c r="E45" s="17" t="s">
        <v>120</v>
      </c>
      <c r="F45" s="21" t="s">
        <v>22</v>
      </c>
      <c r="G45" s="18" t="s">
        <v>121</v>
      </c>
      <c r="H45" s="19">
        <v>81.95</v>
      </c>
      <c r="I45" s="43"/>
      <c r="J45" s="43">
        <v>81.3</v>
      </c>
      <c r="K45" s="43"/>
      <c r="L45" s="44">
        <f t="shared" si="1"/>
        <v>81.755</v>
      </c>
      <c r="M45" s="45">
        <v>2</v>
      </c>
      <c r="N45" s="46"/>
    </row>
    <row r="46" spans="1:14" ht="21" customHeight="1">
      <c r="A46" s="16">
        <v>44</v>
      </c>
      <c r="B46" s="24"/>
      <c r="C46" s="17"/>
      <c r="D46" s="17"/>
      <c r="E46" s="17" t="s">
        <v>122</v>
      </c>
      <c r="F46" s="21" t="s">
        <v>22</v>
      </c>
      <c r="G46" s="18" t="s">
        <v>123</v>
      </c>
      <c r="H46" s="19">
        <v>80.65</v>
      </c>
      <c r="I46" s="43"/>
      <c r="J46" s="43">
        <v>80.1</v>
      </c>
      <c r="K46" s="43"/>
      <c r="L46" s="44">
        <f t="shared" si="1"/>
        <v>80.485</v>
      </c>
      <c r="M46" s="45">
        <v>3</v>
      </c>
      <c r="N46" s="46"/>
    </row>
    <row r="47" spans="1:14" s="2" customFormat="1" ht="27" customHeight="1">
      <c r="A47" s="10">
        <v>45</v>
      </c>
      <c r="B47" s="24"/>
      <c r="C47" s="17" t="s">
        <v>124</v>
      </c>
      <c r="D47" s="17">
        <v>1</v>
      </c>
      <c r="E47" s="13" t="s">
        <v>125</v>
      </c>
      <c r="F47" s="20" t="s">
        <v>18</v>
      </c>
      <c r="G47" s="14" t="s">
        <v>126</v>
      </c>
      <c r="H47" s="15">
        <v>91</v>
      </c>
      <c r="I47" s="39"/>
      <c r="J47" s="39">
        <v>87.6</v>
      </c>
      <c r="K47" s="39"/>
      <c r="L47" s="40">
        <f t="shared" si="1"/>
        <v>89.97999999999999</v>
      </c>
      <c r="M47" s="41">
        <v>1</v>
      </c>
      <c r="N47" s="42" t="s">
        <v>20</v>
      </c>
    </row>
    <row r="48" spans="1:14" s="2" customFormat="1" ht="21" customHeight="1">
      <c r="A48" s="16">
        <v>46</v>
      </c>
      <c r="B48" s="24"/>
      <c r="C48" s="17"/>
      <c r="D48" s="17"/>
      <c r="E48" s="17" t="s">
        <v>127</v>
      </c>
      <c r="F48" s="21" t="s">
        <v>22</v>
      </c>
      <c r="G48" s="18" t="s">
        <v>128</v>
      </c>
      <c r="H48" s="19">
        <v>85.5</v>
      </c>
      <c r="I48" s="43"/>
      <c r="J48" s="43">
        <v>80.9</v>
      </c>
      <c r="K48" s="43"/>
      <c r="L48" s="44">
        <f>H48*0.7+J48*0.3</f>
        <v>84.11999999999999</v>
      </c>
      <c r="M48" s="45">
        <v>2</v>
      </c>
      <c r="N48" s="46"/>
    </row>
    <row r="49" spans="1:14" s="2" customFormat="1" ht="21" customHeight="1">
      <c r="A49" s="16">
        <v>47</v>
      </c>
      <c r="B49" s="26"/>
      <c r="C49" s="17"/>
      <c r="D49" s="17"/>
      <c r="E49" s="17" t="s">
        <v>129</v>
      </c>
      <c r="F49" s="21" t="s">
        <v>22</v>
      </c>
      <c r="G49" s="18" t="s">
        <v>130</v>
      </c>
      <c r="H49" s="19">
        <v>85</v>
      </c>
      <c r="I49" s="43"/>
      <c r="J49" s="43">
        <v>79.3</v>
      </c>
      <c r="K49" s="43"/>
      <c r="L49" s="44">
        <f>H49*0.7+J49*0.3</f>
        <v>83.28999999999999</v>
      </c>
      <c r="M49" s="45">
        <v>3</v>
      </c>
      <c r="N49" s="46"/>
    </row>
    <row r="50" spans="1:14" ht="27" customHeight="1">
      <c r="A50" s="10">
        <v>48</v>
      </c>
      <c r="B50" s="17" t="s">
        <v>131</v>
      </c>
      <c r="C50" s="17" t="s">
        <v>62</v>
      </c>
      <c r="D50" s="17">
        <v>1</v>
      </c>
      <c r="E50" s="13" t="s">
        <v>132</v>
      </c>
      <c r="F50" s="20" t="s">
        <v>22</v>
      </c>
      <c r="G50" s="27" t="s">
        <v>133</v>
      </c>
      <c r="H50" s="15">
        <v>79.1</v>
      </c>
      <c r="I50" s="39"/>
      <c r="J50" s="39">
        <v>78</v>
      </c>
      <c r="K50" s="39"/>
      <c r="L50" s="40">
        <f>H50*0.7+J50*0.3</f>
        <v>78.76999999999998</v>
      </c>
      <c r="M50" s="41">
        <v>1</v>
      </c>
      <c r="N50" s="42" t="s">
        <v>20</v>
      </c>
    </row>
    <row r="51" spans="1:14" ht="21" customHeight="1">
      <c r="A51" s="16">
        <v>49</v>
      </c>
      <c r="B51" s="17"/>
      <c r="C51" s="17"/>
      <c r="D51" s="17"/>
      <c r="E51" s="17" t="s">
        <v>134</v>
      </c>
      <c r="F51" s="21" t="s">
        <v>22</v>
      </c>
      <c r="G51" s="18" t="s">
        <v>135</v>
      </c>
      <c r="H51" s="19">
        <v>77.45</v>
      </c>
      <c r="I51" s="43"/>
      <c r="J51" s="43">
        <v>77.5</v>
      </c>
      <c r="K51" s="43"/>
      <c r="L51" s="44">
        <f>H51*0.7+J51*0.3</f>
        <v>77.465</v>
      </c>
      <c r="M51" s="45">
        <v>2</v>
      </c>
      <c r="N51" s="46"/>
    </row>
    <row r="52" spans="1:14" ht="21" customHeight="1">
      <c r="A52" s="16">
        <v>50</v>
      </c>
      <c r="B52" s="17"/>
      <c r="C52" s="17"/>
      <c r="D52" s="17"/>
      <c r="E52" s="17" t="s">
        <v>136</v>
      </c>
      <c r="F52" s="21" t="s">
        <v>22</v>
      </c>
      <c r="G52" s="18" t="s">
        <v>137</v>
      </c>
      <c r="H52" s="19">
        <v>79.7</v>
      </c>
      <c r="I52" s="43"/>
      <c r="J52" s="43" t="s">
        <v>48</v>
      </c>
      <c r="K52" s="43"/>
      <c r="L52" s="44"/>
      <c r="M52" s="45"/>
      <c r="N52" s="46"/>
    </row>
    <row r="53" spans="1:14" ht="27" customHeight="1">
      <c r="A53" s="10">
        <v>51</v>
      </c>
      <c r="B53" s="17"/>
      <c r="C53" s="21" t="s">
        <v>138</v>
      </c>
      <c r="D53" s="21">
        <v>1</v>
      </c>
      <c r="E53" s="13" t="s">
        <v>139</v>
      </c>
      <c r="F53" s="13" t="s">
        <v>22</v>
      </c>
      <c r="G53" s="28" t="s">
        <v>140</v>
      </c>
      <c r="H53" s="15">
        <v>80.75</v>
      </c>
      <c r="I53" s="39"/>
      <c r="J53" s="39">
        <v>81.5</v>
      </c>
      <c r="K53" s="39"/>
      <c r="L53" s="40">
        <f>H53*0.7+J53*0.3</f>
        <v>80.975</v>
      </c>
      <c r="M53" s="41">
        <v>1</v>
      </c>
      <c r="N53" s="42" t="s">
        <v>20</v>
      </c>
    </row>
    <row r="54" spans="1:14" ht="21" customHeight="1">
      <c r="A54" s="16">
        <v>52</v>
      </c>
      <c r="B54" s="17"/>
      <c r="C54" s="21"/>
      <c r="D54" s="21"/>
      <c r="E54" s="17" t="s">
        <v>141</v>
      </c>
      <c r="F54" s="17" t="s">
        <v>18</v>
      </c>
      <c r="G54" s="18" t="s">
        <v>142</v>
      </c>
      <c r="H54" s="19">
        <v>78.85</v>
      </c>
      <c r="I54" s="43"/>
      <c r="J54" s="43">
        <v>76.5</v>
      </c>
      <c r="K54" s="43"/>
      <c r="L54" s="44">
        <f>H54*0.7+J54*0.3</f>
        <v>78.145</v>
      </c>
      <c r="M54" s="45">
        <v>2</v>
      </c>
      <c r="N54" s="46"/>
    </row>
    <row r="55" spans="1:14" ht="21" customHeight="1">
      <c r="A55" s="16">
        <v>53</v>
      </c>
      <c r="B55" s="17"/>
      <c r="C55" s="21"/>
      <c r="D55" s="21"/>
      <c r="E55" s="17" t="s">
        <v>143</v>
      </c>
      <c r="F55" s="17" t="s">
        <v>22</v>
      </c>
      <c r="G55" s="18" t="s">
        <v>144</v>
      </c>
      <c r="H55" s="19">
        <v>75.8</v>
      </c>
      <c r="I55" s="43"/>
      <c r="J55" s="43">
        <v>75.7</v>
      </c>
      <c r="K55" s="43"/>
      <c r="L55" s="44">
        <f>H55*0.7+J55*0.3</f>
        <v>75.77</v>
      </c>
      <c r="M55" s="45">
        <v>3</v>
      </c>
      <c r="N55" s="46"/>
    </row>
    <row r="56" spans="1:14" s="2" customFormat="1" ht="24.75" customHeight="1">
      <c r="A56" s="10">
        <v>54</v>
      </c>
      <c r="B56" s="29" t="s">
        <v>145</v>
      </c>
      <c r="C56" s="30" t="s">
        <v>146</v>
      </c>
      <c r="D56" s="31">
        <v>2</v>
      </c>
      <c r="E56" s="28" t="s">
        <v>147</v>
      </c>
      <c r="F56" s="28" t="s">
        <v>22</v>
      </c>
      <c r="G56" s="28" t="s">
        <v>148</v>
      </c>
      <c r="H56" s="32">
        <v>71.65</v>
      </c>
      <c r="I56" s="53"/>
      <c r="J56" s="54"/>
      <c r="K56" s="32">
        <v>89.3</v>
      </c>
      <c r="L56" s="55">
        <f>H56*0.4+K56*0.6</f>
        <v>82.24000000000001</v>
      </c>
      <c r="M56" s="56">
        <v>1</v>
      </c>
      <c r="N56" s="42" t="s">
        <v>20</v>
      </c>
    </row>
    <row r="57" spans="1:14" s="2" customFormat="1" ht="24.75" customHeight="1">
      <c r="A57" s="10">
        <v>55</v>
      </c>
      <c r="B57" s="33"/>
      <c r="C57" s="31"/>
      <c r="D57" s="31"/>
      <c r="E57" s="28" t="s">
        <v>149</v>
      </c>
      <c r="F57" s="28" t="s">
        <v>18</v>
      </c>
      <c r="G57" s="28" t="s">
        <v>150</v>
      </c>
      <c r="H57" s="32">
        <v>68.75</v>
      </c>
      <c r="I57" s="53"/>
      <c r="J57" s="54"/>
      <c r="K57" s="32">
        <v>84.1</v>
      </c>
      <c r="L57" s="55">
        <f>H57*0.4+K57*0.6</f>
        <v>77.96</v>
      </c>
      <c r="M57" s="56">
        <v>2</v>
      </c>
      <c r="N57" s="42" t="s">
        <v>20</v>
      </c>
    </row>
    <row r="58" spans="1:14" s="2" customFormat="1" ht="21" customHeight="1">
      <c r="A58" s="16">
        <v>56</v>
      </c>
      <c r="B58" s="33"/>
      <c r="C58" s="31"/>
      <c r="D58" s="31"/>
      <c r="E58" s="34" t="s">
        <v>151</v>
      </c>
      <c r="F58" s="34" t="s">
        <v>18</v>
      </c>
      <c r="G58" s="34" t="s">
        <v>152</v>
      </c>
      <c r="H58" s="35">
        <v>65.95</v>
      </c>
      <c r="I58" s="57"/>
      <c r="J58" s="54"/>
      <c r="K58" s="35">
        <v>84.44</v>
      </c>
      <c r="L58" s="58">
        <f>H58*0.4+K58*0.6</f>
        <v>77.044</v>
      </c>
      <c r="M58" s="59">
        <v>3</v>
      </c>
      <c r="N58" s="60"/>
    </row>
    <row r="59" spans="1:14" s="2" customFormat="1" ht="21" customHeight="1">
      <c r="A59" s="16">
        <v>57</v>
      </c>
      <c r="B59" s="33"/>
      <c r="C59" s="31"/>
      <c r="D59" s="31"/>
      <c r="E59" s="34" t="s">
        <v>153</v>
      </c>
      <c r="F59" s="34" t="s">
        <v>18</v>
      </c>
      <c r="G59" s="34" t="s">
        <v>154</v>
      </c>
      <c r="H59" s="35">
        <v>68.8</v>
      </c>
      <c r="I59" s="57"/>
      <c r="J59" s="54"/>
      <c r="K59" s="35">
        <v>81.6</v>
      </c>
      <c r="L59" s="58">
        <f>H59*0.4+K59*0.6</f>
        <v>76.47999999999999</v>
      </c>
      <c r="M59" s="59">
        <v>4</v>
      </c>
      <c r="N59" s="60"/>
    </row>
    <row r="60" spans="1:14" s="2" customFormat="1" ht="21" customHeight="1">
      <c r="A60" s="16">
        <v>58</v>
      </c>
      <c r="B60" s="33"/>
      <c r="C60" s="31"/>
      <c r="D60" s="31"/>
      <c r="E60" s="34" t="s">
        <v>155</v>
      </c>
      <c r="F60" s="34" t="s">
        <v>18</v>
      </c>
      <c r="G60" s="34" t="s">
        <v>156</v>
      </c>
      <c r="H60" s="35">
        <v>64.55</v>
      </c>
      <c r="I60" s="57"/>
      <c r="J60" s="54"/>
      <c r="K60" s="35">
        <v>80.64</v>
      </c>
      <c r="L60" s="58">
        <f>H60*0.4+K60*0.6</f>
        <v>74.20400000000001</v>
      </c>
      <c r="M60" s="59">
        <v>5</v>
      </c>
      <c r="N60" s="60"/>
    </row>
    <row r="61" spans="1:14" s="2" customFormat="1" ht="21" customHeight="1">
      <c r="A61" s="16">
        <v>59</v>
      </c>
      <c r="B61" s="33"/>
      <c r="C61" s="31"/>
      <c r="D61" s="31"/>
      <c r="E61" s="34" t="s">
        <v>157</v>
      </c>
      <c r="F61" s="34" t="s">
        <v>18</v>
      </c>
      <c r="G61" s="34" t="s">
        <v>158</v>
      </c>
      <c r="H61" s="35">
        <v>67.8</v>
      </c>
      <c r="I61" s="57"/>
      <c r="J61" s="54"/>
      <c r="K61" s="35" t="s">
        <v>48</v>
      </c>
      <c r="L61" s="58"/>
      <c r="M61" s="59"/>
      <c r="N61" s="60"/>
    </row>
    <row r="62" spans="1:14" s="2" customFormat="1" ht="28.5" customHeight="1">
      <c r="A62" s="10">
        <v>60</v>
      </c>
      <c r="B62" s="33"/>
      <c r="C62" s="30" t="s">
        <v>159</v>
      </c>
      <c r="D62" s="34">
        <v>2</v>
      </c>
      <c r="E62" s="28" t="s">
        <v>160</v>
      </c>
      <c r="F62" s="28" t="s">
        <v>18</v>
      </c>
      <c r="G62" s="28" t="s">
        <v>161</v>
      </c>
      <c r="H62" s="32">
        <v>80.35</v>
      </c>
      <c r="I62" s="53"/>
      <c r="J62" s="54"/>
      <c r="K62" s="32">
        <v>88.34</v>
      </c>
      <c r="L62" s="55">
        <f>H62*0.4+K62*0.6</f>
        <v>85.144</v>
      </c>
      <c r="M62" s="56">
        <v>1</v>
      </c>
      <c r="N62" s="42" t="s">
        <v>20</v>
      </c>
    </row>
    <row r="63" spans="1:14" s="2" customFormat="1" ht="28.5" customHeight="1">
      <c r="A63" s="10">
        <v>61</v>
      </c>
      <c r="B63" s="33"/>
      <c r="C63" s="30"/>
      <c r="D63" s="34"/>
      <c r="E63" s="28" t="s">
        <v>162</v>
      </c>
      <c r="F63" s="28" t="s">
        <v>18</v>
      </c>
      <c r="G63" s="28" t="s">
        <v>163</v>
      </c>
      <c r="H63" s="32">
        <v>83.2</v>
      </c>
      <c r="I63" s="53"/>
      <c r="J63" s="54"/>
      <c r="K63" s="32">
        <v>83.9</v>
      </c>
      <c r="L63" s="55">
        <f>H63*0.4+K63*0.6</f>
        <v>83.62</v>
      </c>
      <c r="M63" s="56">
        <v>2</v>
      </c>
      <c r="N63" s="42" t="s">
        <v>20</v>
      </c>
    </row>
    <row r="64" spans="1:14" s="2" customFormat="1" ht="21" customHeight="1">
      <c r="A64" s="16">
        <v>62</v>
      </c>
      <c r="B64" s="33"/>
      <c r="C64" s="30"/>
      <c r="D64" s="34"/>
      <c r="E64" s="34" t="s">
        <v>164</v>
      </c>
      <c r="F64" s="34" t="s">
        <v>18</v>
      </c>
      <c r="G64" s="34" t="s">
        <v>165</v>
      </c>
      <c r="H64" s="35">
        <v>78.25</v>
      </c>
      <c r="I64" s="57"/>
      <c r="J64" s="54"/>
      <c r="K64" s="35">
        <v>85.64</v>
      </c>
      <c r="L64" s="58">
        <f>H64*0.4+K64*0.6</f>
        <v>82.684</v>
      </c>
      <c r="M64" s="59">
        <v>3</v>
      </c>
      <c r="N64" s="60"/>
    </row>
    <row r="65" spans="1:14" s="2" customFormat="1" ht="21" customHeight="1">
      <c r="A65" s="16">
        <v>63</v>
      </c>
      <c r="B65" s="33"/>
      <c r="C65" s="30"/>
      <c r="D65" s="34"/>
      <c r="E65" s="34" t="s">
        <v>166</v>
      </c>
      <c r="F65" s="34" t="s">
        <v>18</v>
      </c>
      <c r="G65" s="34" t="s">
        <v>167</v>
      </c>
      <c r="H65" s="35">
        <v>79.75</v>
      </c>
      <c r="I65" s="57"/>
      <c r="J65" s="54"/>
      <c r="K65" s="35">
        <v>82.26</v>
      </c>
      <c r="L65" s="58">
        <f>H65*0.4+K65*0.6</f>
        <v>81.256</v>
      </c>
      <c r="M65" s="59">
        <v>4</v>
      </c>
      <c r="N65" s="60"/>
    </row>
    <row r="66" spans="1:14" s="2" customFormat="1" ht="21" customHeight="1">
      <c r="A66" s="16">
        <v>64</v>
      </c>
      <c r="B66" s="33"/>
      <c r="C66" s="31"/>
      <c r="D66" s="34"/>
      <c r="E66" s="34" t="s">
        <v>168</v>
      </c>
      <c r="F66" s="34" t="s">
        <v>18</v>
      </c>
      <c r="G66" s="34" t="s">
        <v>169</v>
      </c>
      <c r="H66" s="35">
        <v>76.45</v>
      </c>
      <c r="I66" s="57"/>
      <c r="J66" s="54"/>
      <c r="K66" s="35">
        <v>83.5</v>
      </c>
      <c r="L66" s="58">
        <f>H66*0.4+K66*0.6</f>
        <v>80.68</v>
      </c>
      <c r="M66" s="59">
        <v>5</v>
      </c>
      <c r="N66" s="60"/>
    </row>
    <row r="67" spans="1:14" s="2" customFormat="1" ht="21" customHeight="1">
      <c r="A67" s="16">
        <v>65</v>
      </c>
      <c r="B67" s="33"/>
      <c r="C67" s="31"/>
      <c r="D67" s="34"/>
      <c r="E67" s="34" t="s">
        <v>170</v>
      </c>
      <c r="F67" s="34" t="s">
        <v>18</v>
      </c>
      <c r="G67" s="34" t="s">
        <v>171</v>
      </c>
      <c r="H67" s="35">
        <v>80.6</v>
      </c>
      <c r="I67" s="57"/>
      <c r="J67" s="54"/>
      <c r="K67" s="35">
        <v>79.08</v>
      </c>
      <c r="L67" s="58">
        <f>H67*0.4+K67*0.6</f>
        <v>79.688</v>
      </c>
      <c r="M67" s="59">
        <v>6</v>
      </c>
      <c r="N67" s="60"/>
    </row>
    <row r="68" spans="1:14" s="2" customFormat="1" ht="28.5" customHeight="1">
      <c r="A68" s="10">
        <v>66</v>
      </c>
      <c r="B68" s="33"/>
      <c r="C68" s="30" t="s">
        <v>172</v>
      </c>
      <c r="D68" s="34">
        <v>1</v>
      </c>
      <c r="E68" s="28" t="s">
        <v>173</v>
      </c>
      <c r="F68" s="28" t="s">
        <v>18</v>
      </c>
      <c r="G68" s="28" t="s">
        <v>174</v>
      </c>
      <c r="H68" s="32">
        <v>63.05</v>
      </c>
      <c r="I68" s="32">
        <v>93.1</v>
      </c>
      <c r="J68" s="54"/>
      <c r="K68" s="32">
        <v>84.6</v>
      </c>
      <c r="L68" s="55">
        <f aca="true" t="shared" si="2" ref="L68:L81">I68*0.4+H68*0.3+K68*0.3</f>
        <v>81.535</v>
      </c>
      <c r="M68" s="56">
        <v>1</v>
      </c>
      <c r="N68" s="42" t="s">
        <v>20</v>
      </c>
    </row>
    <row r="69" spans="1:14" s="2" customFormat="1" ht="21" customHeight="1">
      <c r="A69" s="16">
        <v>67</v>
      </c>
      <c r="B69" s="33"/>
      <c r="C69" s="30"/>
      <c r="D69" s="34"/>
      <c r="E69" s="34" t="s">
        <v>175</v>
      </c>
      <c r="F69" s="34" t="s">
        <v>18</v>
      </c>
      <c r="G69" s="34" t="s">
        <v>176</v>
      </c>
      <c r="H69" s="35">
        <v>54.8</v>
      </c>
      <c r="I69" s="35">
        <v>61.83</v>
      </c>
      <c r="J69" s="54"/>
      <c r="K69" s="35">
        <v>82.5</v>
      </c>
      <c r="L69" s="58">
        <f t="shared" si="2"/>
        <v>65.922</v>
      </c>
      <c r="M69" s="59">
        <v>2</v>
      </c>
      <c r="N69" s="60"/>
    </row>
    <row r="70" spans="1:14" s="2" customFormat="1" ht="21" customHeight="1">
      <c r="A70" s="16">
        <v>68</v>
      </c>
      <c r="B70" s="33"/>
      <c r="C70" s="31"/>
      <c r="D70" s="34"/>
      <c r="E70" s="34" t="s">
        <v>177</v>
      </c>
      <c r="F70" s="34" t="s">
        <v>18</v>
      </c>
      <c r="G70" s="34" t="s">
        <v>178</v>
      </c>
      <c r="H70" s="35">
        <v>54.9</v>
      </c>
      <c r="I70" s="35">
        <v>27.17</v>
      </c>
      <c r="J70" s="54"/>
      <c r="K70" s="35">
        <v>76.22</v>
      </c>
      <c r="L70" s="58">
        <f t="shared" si="2"/>
        <v>50.204</v>
      </c>
      <c r="M70" s="59">
        <v>3</v>
      </c>
      <c r="N70" s="60"/>
    </row>
    <row r="71" spans="1:14" s="2" customFormat="1" ht="21" customHeight="1">
      <c r="A71" s="16">
        <v>69</v>
      </c>
      <c r="B71" s="61"/>
      <c r="C71" s="31"/>
      <c r="D71" s="34"/>
      <c r="E71" s="34" t="s">
        <v>179</v>
      </c>
      <c r="F71" s="34" t="s">
        <v>18</v>
      </c>
      <c r="G71" s="34" t="s">
        <v>180</v>
      </c>
      <c r="H71" s="35">
        <v>13.05</v>
      </c>
      <c r="I71" s="35">
        <v>44</v>
      </c>
      <c r="J71" s="54"/>
      <c r="K71" s="35">
        <v>83.62</v>
      </c>
      <c r="L71" s="58">
        <f t="shared" si="2"/>
        <v>46.601</v>
      </c>
      <c r="M71" s="59">
        <v>4</v>
      </c>
      <c r="N71" s="60"/>
    </row>
    <row r="72" spans="1:14" s="2" customFormat="1" ht="27.75" customHeight="1">
      <c r="A72" s="10">
        <v>70</v>
      </c>
      <c r="B72" s="29" t="s">
        <v>145</v>
      </c>
      <c r="C72" s="34" t="s">
        <v>181</v>
      </c>
      <c r="D72" s="34">
        <v>1</v>
      </c>
      <c r="E72" s="28" t="s">
        <v>182</v>
      </c>
      <c r="F72" s="28" t="s">
        <v>22</v>
      </c>
      <c r="G72" s="28" t="s">
        <v>183</v>
      </c>
      <c r="H72" s="32">
        <v>62.55</v>
      </c>
      <c r="I72" s="32">
        <v>86.5</v>
      </c>
      <c r="J72" s="54"/>
      <c r="K72" s="32">
        <v>86.1</v>
      </c>
      <c r="L72" s="55">
        <f t="shared" si="2"/>
        <v>79.195</v>
      </c>
      <c r="M72" s="56">
        <v>1</v>
      </c>
      <c r="N72" s="42" t="s">
        <v>20</v>
      </c>
    </row>
    <row r="73" spans="1:14" s="2" customFormat="1" ht="21" customHeight="1">
      <c r="A73" s="16">
        <v>71</v>
      </c>
      <c r="B73" s="33"/>
      <c r="C73" s="34"/>
      <c r="D73" s="34"/>
      <c r="E73" s="34" t="s">
        <v>184</v>
      </c>
      <c r="F73" s="34" t="s">
        <v>22</v>
      </c>
      <c r="G73" s="34" t="s">
        <v>185</v>
      </c>
      <c r="H73" s="35">
        <v>58.1</v>
      </c>
      <c r="I73" s="35">
        <v>86</v>
      </c>
      <c r="J73" s="54"/>
      <c r="K73" s="35">
        <v>82.9</v>
      </c>
      <c r="L73" s="58">
        <f t="shared" si="2"/>
        <v>76.7</v>
      </c>
      <c r="M73" s="59">
        <v>2</v>
      </c>
      <c r="N73" s="60"/>
    </row>
    <row r="74" spans="1:14" s="2" customFormat="1" ht="21" customHeight="1">
      <c r="A74" s="16">
        <v>72</v>
      </c>
      <c r="B74" s="33"/>
      <c r="C74" s="34"/>
      <c r="D74" s="34"/>
      <c r="E74" s="34" t="s">
        <v>186</v>
      </c>
      <c r="F74" s="34" t="s">
        <v>22</v>
      </c>
      <c r="G74" s="34" t="s">
        <v>187</v>
      </c>
      <c r="H74" s="35">
        <v>60.75</v>
      </c>
      <c r="I74" s="35">
        <v>82.83</v>
      </c>
      <c r="J74" s="54"/>
      <c r="K74" s="35">
        <v>84.02</v>
      </c>
      <c r="L74" s="58">
        <f t="shared" si="2"/>
        <v>76.563</v>
      </c>
      <c r="M74" s="59">
        <v>3</v>
      </c>
      <c r="N74" s="60"/>
    </row>
    <row r="75" spans="1:14" s="2" customFormat="1" ht="21" customHeight="1">
      <c r="A75" s="16">
        <v>73</v>
      </c>
      <c r="B75" s="33"/>
      <c r="C75" s="34"/>
      <c r="D75" s="34"/>
      <c r="E75" s="34" t="s">
        <v>188</v>
      </c>
      <c r="F75" s="34" t="s">
        <v>22</v>
      </c>
      <c r="G75" s="34" t="s">
        <v>189</v>
      </c>
      <c r="H75" s="35">
        <v>52.65</v>
      </c>
      <c r="I75" s="35">
        <v>83.33</v>
      </c>
      <c r="J75" s="54"/>
      <c r="K75" s="35">
        <v>85.4</v>
      </c>
      <c r="L75" s="58">
        <f t="shared" si="2"/>
        <v>74.747</v>
      </c>
      <c r="M75" s="59">
        <v>4</v>
      </c>
      <c r="N75" s="60"/>
    </row>
    <row r="76" spans="1:14" s="2" customFormat="1" ht="27" customHeight="1">
      <c r="A76" s="10">
        <v>74</v>
      </c>
      <c r="B76" s="33"/>
      <c r="C76" s="34" t="s">
        <v>190</v>
      </c>
      <c r="D76" s="34">
        <v>1</v>
      </c>
      <c r="E76" s="28" t="s">
        <v>191</v>
      </c>
      <c r="F76" s="28" t="s">
        <v>18</v>
      </c>
      <c r="G76" s="28" t="s">
        <v>192</v>
      </c>
      <c r="H76" s="32">
        <v>70.15</v>
      </c>
      <c r="I76" s="32">
        <v>79</v>
      </c>
      <c r="J76" s="54"/>
      <c r="K76" s="32">
        <v>83.98</v>
      </c>
      <c r="L76" s="55">
        <f t="shared" si="2"/>
        <v>77.839</v>
      </c>
      <c r="M76" s="56">
        <v>1</v>
      </c>
      <c r="N76" s="42" t="s">
        <v>20</v>
      </c>
    </row>
    <row r="77" spans="1:14" s="2" customFormat="1" ht="21" customHeight="1">
      <c r="A77" s="16">
        <v>75</v>
      </c>
      <c r="B77" s="33"/>
      <c r="C77" s="34"/>
      <c r="D77" s="34"/>
      <c r="E77" s="34" t="s">
        <v>193</v>
      </c>
      <c r="F77" s="34" t="s">
        <v>18</v>
      </c>
      <c r="G77" s="34" t="s">
        <v>194</v>
      </c>
      <c r="H77" s="35">
        <v>65.7</v>
      </c>
      <c r="I77" s="35">
        <v>77.83</v>
      </c>
      <c r="J77" s="54"/>
      <c r="K77" s="35">
        <v>85.1</v>
      </c>
      <c r="L77" s="58">
        <f t="shared" si="2"/>
        <v>76.372</v>
      </c>
      <c r="M77" s="59">
        <v>2</v>
      </c>
      <c r="N77" s="60"/>
    </row>
    <row r="78" spans="1:14" s="2" customFormat="1" ht="21" customHeight="1">
      <c r="A78" s="16">
        <v>76</v>
      </c>
      <c r="B78" s="33"/>
      <c r="C78" s="34"/>
      <c r="D78" s="34"/>
      <c r="E78" s="34" t="s">
        <v>195</v>
      </c>
      <c r="F78" s="34" t="s">
        <v>18</v>
      </c>
      <c r="G78" s="34" t="s">
        <v>196</v>
      </c>
      <c r="H78" s="35">
        <v>68.55</v>
      </c>
      <c r="I78" s="35">
        <v>75</v>
      </c>
      <c r="J78" s="54"/>
      <c r="K78" s="35">
        <v>85.12</v>
      </c>
      <c r="L78" s="58">
        <f t="shared" si="2"/>
        <v>76.101</v>
      </c>
      <c r="M78" s="59">
        <v>3</v>
      </c>
      <c r="N78" s="60"/>
    </row>
    <row r="79" spans="1:14" s="2" customFormat="1" ht="21" customHeight="1">
      <c r="A79" s="16">
        <v>77</v>
      </c>
      <c r="B79" s="33"/>
      <c r="C79" s="34"/>
      <c r="D79" s="34"/>
      <c r="E79" s="34" t="s">
        <v>197</v>
      </c>
      <c r="F79" s="34" t="s">
        <v>22</v>
      </c>
      <c r="G79" s="34" t="s">
        <v>198</v>
      </c>
      <c r="H79" s="35">
        <v>65.8</v>
      </c>
      <c r="I79" s="35">
        <v>76.67</v>
      </c>
      <c r="J79" s="54"/>
      <c r="K79" s="35">
        <v>83.3</v>
      </c>
      <c r="L79" s="58">
        <f t="shared" si="2"/>
        <v>75.398</v>
      </c>
      <c r="M79" s="59">
        <v>4</v>
      </c>
      <c r="N79" s="60"/>
    </row>
    <row r="80" spans="1:14" s="2" customFormat="1" ht="21" customHeight="1">
      <c r="A80" s="16">
        <v>78</v>
      </c>
      <c r="B80" s="33"/>
      <c r="C80" s="34"/>
      <c r="D80" s="34"/>
      <c r="E80" s="34" t="s">
        <v>199</v>
      </c>
      <c r="F80" s="34" t="s">
        <v>22</v>
      </c>
      <c r="G80" s="34" t="s">
        <v>200</v>
      </c>
      <c r="H80" s="35">
        <v>66.55</v>
      </c>
      <c r="I80" s="35">
        <v>72.67</v>
      </c>
      <c r="J80" s="54"/>
      <c r="K80" s="35">
        <v>82.4</v>
      </c>
      <c r="L80" s="58">
        <f t="shared" si="2"/>
        <v>73.753</v>
      </c>
      <c r="M80" s="59">
        <v>5</v>
      </c>
      <c r="N80" s="60"/>
    </row>
    <row r="81" spans="1:14" s="2" customFormat="1" ht="25.5" customHeight="1">
      <c r="A81" s="10">
        <v>79</v>
      </c>
      <c r="B81" s="33"/>
      <c r="C81" s="34" t="s">
        <v>201</v>
      </c>
      <c r="D81" s="34">
        <v>1</v>
      </c>
      <c r="E81" s="28" t="s">
        <v>202</v>
      </c>
      <c r="F81" s="28" t="s">
        <v>22</v>
      </c>
      <c r="G81" s="28" t="s">
        <v>203</v>
      </c>
      <c r="H81" s="32">
        <v>78.35</v>
      </c>
      <c r="I81" s="32">
        <v>92.9</v>
      </c>
      <c r="J81" s="54"/>
      <c r="K81" s="32">
        <v>86.9</v>
      </c>
      <c r="L81" s="55">
        <f t="shared" si="2"/>
        <v>86.73500000000001</v>
      </c>
      <c r="M81" s="56">
        <v>1</v>
      </c>
      <c r="N81" s="42" t="s">
        <v>20</v>
      </c>
    </row>
    <row r="82" spans="1:14" s="2" customFormat="1" ht="21" customHeight="1">
      <c r="A82" s="16">
        <v>80</v>
      </c>
      <c r="B82" s="33"/>
      <c r="C82" s="34"/>
      <c r="D82" s="34"/>
      <c r="E82" s="34" t="s">
        <v>204</v>
      </c>
      <c r="F82" s="34" t="s">
        <v>22</v>
      </c>
      <c r="G82" s="34" t="s">
        <v>205</v>
      </c>
      <c r="H82" s="35">
        <v>49.6</v>
      </c>
      <c r="I82" s="35">
        <v>73.37</v>
      </c>
      <c r="J82" s="54"/>
      <c r="K82" s="35" t="s">
        <v>48</v>
      </c>
      <c r="L82" s="58"/>
      <c r="M82" s="59"/>
      <c r="N82" s="60"/>
    </row>
    <row r="83" spans="1:14" s="2" customFormat="1" ht="21" customHeight="1">
      <c r="A83" s="16">
        <v>81</v>
      </c>
      <c r="B83" s="33"/>
      <c r="C83" s="34"/>
      <c r="D83" s="34"/>
      <c r="E83" s="34" t="s">
        <v>206</v>
      </c>
      <c r="F83" s="34" t="s">
        <v>22</v>
      </c>
      <c r="G83" s="34" t="s">
        <v>207</v>
      </c>
      <c r="H83" s="35">
        <v>54.55</v>
      </c>
      <c r="I83" s="35">
        <v>57.23</v>
      </c>
      <c r="J83" s="54"/>
      <c r="K83" s="35" t="s">
        <v>48</v>
      </c>
      <c r="L83" s="58"/>
      <c r="M83" s="59"/>
      <c r="N83" s="60"/>
    </row>
    <row r="84" spans="1:14" s="2" customFormat="1" ht="25.5" customHeight="1">
      <c r="A84" s="10">
        <v>82</v>
      </c>
      <c r="B84" s="33"/>
      <c r="C84" s="34" t="s">
        <v>208</v>
      </c>
      <c r="D84" s="34">
        <v>1</v>
      </c>
      <c r="E84" s="28" t="s">
        <v>209</v>
      </c>
      <c r="F84" s="28" t="s">
        <v>22</v>
      </c>
      <c r="G84" s="28" t="s">
        <v>210</v>
      </c>
      <c r="H84" s="32">
        <v>75.7</v>
      </c>
      <c r="I84" s="28"/>
      <c r="J84" s="54"/>
      <c r="K84" s="32">
        <v>84.74</v>
      </c>
      <c r="L84" s="55">
        <f>H84*0.4+K84*0.6</f>
        <v>81.124</v>
      </c>
      <c r="M84" s="56">
        <v>1</v>
      </c>
      <c r="N84" s="42" t="s">
        <v>20</v>
      </c>
    </row>
    <row r="85" spans="1:14" s="2" customFormat="1" ht="21" customHeight="1">
      <c r="A85" s="16">
        <v>83</v>
      </c>
      <c r="B85" s="33"/>
      <c r="C85" s="34"/>
      <c r="D85" s="34"/>
      <c r="E85" s="34" t="s">
        <v>211</v>
      </c>
      <c r="F85" s="34" t="s">
        <v>22</v>
      </c>
      <c r="G85" s="34" t="s">
        <v>212</v>
      </c>
      <c r="H85" s="35">
        <v>77.95</v>
      </c>
      <c r="I85" s="34"/>
      <c r="J85" s="54"/>
      <c r="K85" s="35">
        <v>82.46</v>
      </c>
      <c r="L85" s="58">
        <f>H85*0.4+K85*0.6</f>
        <v>80.65599999999999</v>
      </c>
      <c r="M85" s="59">
        <v>2</v>
      </c>
      <c r="N85" s="60"/>
    </row>
    <row r="86" spans="1:14" s="2" customFormat="1" ht="21" customHeight="1">
      <c r="A86" s="16">
        <v>84</v>
      </c>
      <c r="B86" s="33"/>
      <c r="C86" s="34"/>
      <c r="D86" s="34"/>
      <c r="E86" s="34" t="s">
        <v>213</v>
      </c>
      <c r="F86" s="34" t="s">
        <v>22</v>
      </c>
      <c r="G86" s="34" t="s">
        <v>214</v>
      </c>
      <c r="H86" s="35">
        <v>75.5</v>
      </c>
      <c r="I86" s="34"/>
      <c r="J86" s="54"/>
      <c r="K86" s="35">
        <v>80.4</v>
      </c>
      <c r="L86" s="58">
        <f>H86*0.4+K86*0.6</f>
        <v>78.44</v>
      </c>
      <c r="M86" s="59">
        <v>3</v>
      </c>
      <c r="N86" s="60"/>
    </row>
    <row r="87" spans="1:14" s="2" customFormat="1" ht="27.75" customHeight="1">
      <c r="A87" s="10">
        <v>85</v>
      </c>
      <c r="B87" s="33"/>
      <c r="C87" s="34" t="s">
        <v>215</v>
      </c>
      <c r="D87" s="34">
        <v>1</v>
      </c>
      <c r="E87" s="28" t="s">
        <v>216</v>
      </c>
      <c r="F87" s="28" t="s">
        <v>22</v>
      </c>
      <c r="G87" s="28" t="s">
        <v>217</v>
      </c>
      <c r="H87" s="32">
        <v>66.05</v>
      </c>
      <c r="I87" s="28"/>
      <c r="J87" s="54"/>
      <c r="K87" s="32">
        <v>83.54</v>
      </c>
      <c r="L87" s="55">
        <f>H87*0.4+K87*0.6</f>
        <v>76.54400000000001</v>
      </c>
      <c r="M87" s="56">
        <v>1</v>
      </c>
      <c r="N87" s="42" t="s">
        <v>20</v>
      </c>
    </row>
    <row r="88" spans="1:14" s="2" customFormat="1" ht="21" customHeight="1">
      <c r="A88" s="16">
        <v>86</v>
      </c>
      <c r="B88" s="33"/>
      <c r="C88" s="34"/>
      <c r="D88" s="34"/>
      <c r="E88" s="34" t="s">
        <v>218</v>
      </c>
      <c r="F88" s="34" t="s">
        <v>22</v>
      </c>
      <c r="G88" s="34" t="s">
        <v>219</v>
      </c>
      <c r="H88" s="35">
        <v>65.3</v>
      </c>
      <c r="I88" s="34"/>
      <c r="J88" s="54"/>
      <c r="K88" s="35">
        <v>83.54</v>
      </c>
      <c r="L88" s="58">
        <f>H88*0.4+K88*0.6</f>
        <v>76.244</v>
      </c>
      <c r="M88" s="59">
        <v>2</v>
      </c>
      <c r="N88" s="60"/>
    </row>
    <row r="89" spans="1:14" s="2" customFormat="1" ht="21" customHeight="1">
      <c r="A89" s="16">
        <v>87</v>
      </c>
      <c r="B89" s="33"/>
      <c r="C89" s="34"/>
      <c r="D89" s="34"/>
      <c r="E89" s="34" t="s">
        <v>220</v>
      </c>
      <c r="F89" s="34" t="s">
        <v>22</v>
      </c>
      <c r="G89" s="34" t="s">
        <v>221</v>
      </c>
      <c r="H89" s="35">
        <v>61.95</v>
      </c>
      <c r="I89" s="34"/>
      <c r="J89" s="54"/>
      <c r="K89" s="35">
        <v>84.8</v>
      </c>
      <c r="L89" s="58">
        <f>H89*0.4+K89*0.6</f>
        <v>75.66</v>
      </c>
      <c r="M89" s="59">
        <v>3</v>
      </c>
      <c r="N89" s="60"/>
    </row>
    <row r="90" spans="1:14" s="1" customFormat="1" ht="27" customHeight="1">
      <c r="A90" s="10">
        <v>88</v>
      </c>
      <c r="B90" s="33"/>
      <c r="C90" s="34" t="s">
        <v>222</v>
      </c>
      <c r="D90" s="62">
        <v>1</v>
      </c>
      <c r="E90" s="28" t="s">
        <v>223</v>
      </c>
      <c r="F90" s="28" t="s">
        <v>22</v>
      </c>
      <c r="G90" s="28" t="s">
        <v>224</v>
      </c>
      <c r="H90" s="32">
        <v>86.95</v>
      </c>
      <c r="I90" s="28"/>
      <c r="J90" s="54"/>
      <c r="K90" s="32">
        <v>83.4</v>
      </c>
      <c r="L90" s="55">
        <f>H90*0.4+K90*0.6</f>
        <v>84.82</v>
      </c>
      <c r="M90" s="56">
        <v>1</v>
      </c>
      <c r="N90" s="42" t="s">
        <v>20</v>
      </c>
    </row>
    <row r="91" spans="1:14" s="2" customFormat="1" ht="21" customHeight="1">
      <c r="A91" s="16">
        <v>89</v>
      </c>
      <c r="B91" s="33"/>
      <c r="C91" s="34"/>
      <c r="D91" s="31"/>
      <c r="E91" s="34" t="s">
        <v>225</v>
      </c>
      <c r="F91" s="34" t="s">
        <v>22</v>
      </c>
      <c r="G91" s="34" t="s">
        <v>226</v>
      </c>
      <c r="H91" s="35">
        <v>77.95</v>
      </c>
      <c r="I91" s="34"/>
      <c r="J91" s="54"/>
      <c r="K91" s="35">
        <v>82.6</v>
      </c>
      <c r="L91" s="58">
        <f>H91*0.4+K91*0.6</f>
        <v>80.74</v>
      </c>
      <c r="M91" s="59">
        <v>2</v>
      </c>
      <c r="N91" s="60"/>
    </row>
    <row r="92" spans="1:14" s="2" customFormat="1" ht="21" customHeight="1">
      <c r="A92" s="16">
        <v>90</v>
      </c>
      <c r="B92" s="61"/>
      <c r="C92" s="34"/>
      <c r="D92" s="31"/>
      <c r="E92" s="34" t="s">
        <v>227</v>
      </c>
      <c r="F92" s="34" t="s">
        <v>22</v>
      </c>
      <c r="G92" s="34" t="s">
        <v>228</v>
      </c>
      <c r="H92" s="35">
        <v>78.2</v>
      </c>
      <c r="I92" s="34"/>
      <c r="J92" s="54"/>
      <c r="K92" s="35" t="s">
        <v>48</v>
      </c>
      <c r="L92" s="58"/>
      <c r="M92" s="59"/>
      <c r="N92" s="60"/>
    </row>
    <row r="93" spans="1:14" s="2" customFormat="1" ht="27" customHeight="1">
      <c r="A93" s="10">
        <v>91</v>
      </c>
      <c r="B93" s="30" t="s">
        <v>229</v>
      </c>
      <c r="C93" s="30" t="s">
        <v>230</v>
      </c>
      <c r="D93" s="34">
        <v>1</v>
      </c>
      <c r="E93" s="28" t="s">
        <v>231</v>
      </c>
      <c r="F93" s="28" t="s">
        <v>22</v>
      </c>
      <c r="G93" s="53" t="s">
        <v>232</v>
      </c>
      <c r="H93" s="32">
        <v>85.25</v>
      </c>
      <c r="I93" s="53"/>
      <c r="J93" s="54"/>
      <c r="K93" s="32">
        <v>85</v>
      </c>
      <c r="L93" s="55">
        <f>H93*0.4+K93*0.6</f>
        <v>85.1</v>
      </c>
      <c r="M93" s="56">
        <v>1</v>
      </c>
      <c r="N93" s="42" t="s">
        <v>20</v>
      </c>
    </row>
    <row r="94" spans="1:14" s="2" customFormat="1" ht="21" customHeight="1">
      <c r="A94" s="16">
        <v>92</v>
      </c>
      <c r="B94" s="30"/>
      <c r="C94" s="31"/>
      <c r="D94" s="34"/>
      <c r="E94" s="34" t="s">
        <v>233</v>
      </c>
      <c r="F94" s="34" t="s">
        <v>22</v>
      </c>
      <c r="G94" s="57" t="s">
        <v>234</v>
      </c>
      <c r="H94" s="35">
        <v>81.05</v>
      </c>
      <c r="I94" s="57"/>
      <c r="J94" s="54"/>
      <c r="K94" s="35">
        <v>83.34</v>
      </c>
      <c r="L94" s="58">
        <f>H94*0.4+K94*0.6</f>
        <v>82.424</v>
      </c>
      <c r="M94" s="59">
        <v>2</v>
      </c>
      <c r="N94" s="60"/>
    </row>
    <row r="95" spans="1:14" s="2" customFormat="1" ht="21" customHeight="1">
      <c r="A95" s="16">
        <v>93</v>
      </c>
      <c r="B95" s="30"/>
      <c r="C95" s="31"/>
      <c r="D95" s="34"/>
      <c r="E95" s="34" t="s">
        <v>235</v>
      </c>
      <c r="F95" s="34" t="s">
        <v>22</v>
      </c>
      <c r="G95" s="57" t="s">
        <v>236</v>
      </c>
      <c r="H95" s="35">
        <v>80.65</v>
      </c>
      <c r="I95" s="57"/>
      <c r="J95" s="54"/>
      <c r="K95" s="35">
        <v>82.14</v>
      </c>
      <c r="L95" s="58">
        <f>H95*0.4+K95*0.6</f>
        <v>81.54400000000001</v>
      </c>
      <c r="M95" s="59">
        <v>3</v>
      </c>
      <c r="N95" s="60"/>
    </row>
    <row r="96" spans="1:14" s="2" customFormat="1" ht="27.75" customHeight="1">
      <c r="A96" s="10">
        <v>94</v>
      </c>
      <c r="B96" s="30"/>
      <c r="C96" s="30" t="s">
        <v>237</v>
      </c>
      <c r="D96" s="34">
        <v>1</v>
      </c>
      <c r="E96" s="28" t="s">
        <v>238</v>
      </c>
      <c r="F96" s="28" t="s">
        <v>18</v>
      </c>
      <c r="G96" s="53" t="s">
        <v>239</v>
      </c>
      <c r="H96" s="32">
        <v>77.05</v>
      </c>
      <c r="I96" s="53"/>
      <c r="J96" s="64"/>
      <c r="K96" s="32">
        <v>84.6</v>
      </c>
      <c r="L96" s="55">
        <f>H96*0.4+K96*0.6</f>
        <v>81.58</v>
      </c>
      <c r="M96" s="56">
        <v>1</v>
      </c>
      <c r="N96" s="42" t="s">
        <v>20</v>
      </c>
    </row>
    <row r="97" spans="1:14" s="2" customFormat="1" ht="21" customHeight="1">
      <c r="A97" s="16">
        <v>95</v>
      </c>
      <c r="B97" s="30"/>
      <c r="C97" s="31"/>
      <c r="D97" s="34"/>
      <c r="E97" s="34" t="s">
        <v>240</v>
      </c>
      <c r="F97" s="34" t="s">
        <v>18</v>
      </c>
      <c r="G97" s="57" t="s">
        <v>241</v>
      </c>
      <c r="H97" s="35">
        <v>66.6</v>
      </c>
      <c r="I97" s="57"/>
      <c r="J97" s="54"/>
      <c r="K97" s="35" t="s">
        <v>48</v>
      </c>
      <c r="L97" s="58"/>
      <c r="M97" s="54"/>
      <c r="N97" s="60"/>
    </row>
    <row r="98" spans="1:14" s="2" customFormat="1" ht="21" customHeight="1">
      <c r="A98" s="16">
        <v>96</v>
      </c>
      <c r="B98" s="30"/>
      <c r="C98" s="31"/>
      <c r="D98" s="34"/>
      <c r="E98" s="34" t="s">
        <v>242</v>
      </c>
      <c r="F98" s="34" t="s">
        <v>18</v>
      </c>
      <c r="G98" s="57" t="s">
        <v>243</v>
      </c>
      <c r="H98" s="35">
        <v>62.7</v>
      </c>
      <c r="I98" s="57"/>
      <c r="J98" s="54"/>
      <c r="K98" s="35" t="s">
        <v>48</v>
      </c>
      <c r="L98" s="58"/>
      <c r="M98" s="54"/>
      <c r="N98" s="60"/>
    </row>
    <row r="99" spans="1:14" ht="28.5" customHeight="1">
      <c r="A99" s="10">
        <v>97</v>
      </c>
      <c r="B99" s="21" t="s">
        <v>244</v>
      </c>
      <c r="C99" s="21" t="s">
        <v>245</v>
      </c>
      <c r="D99" s="21">
        <v>1</v>
      </c>
      <c r="E99" s="13" t="s">
        <v>246</v>
      </c>
      <c r="F99" s="13" t="s">
        <v>22</v>
      </c>
      <c r="G99" s="53" t="s">
        <v>247</v>
      </c>
      <c r="H99" s="15">
        <v>76.4</v>
      </c>
      <c r="I99" s="50"/>
      <c r="J99" s="39">
        <v>81</v>
      </c>
      <c r="K99" s="39"/>
      <c r="L99" s="40">
        <f>H99*0.7+J99*0.3</f>
        <v>77.78</v>
      </c>
      <c r="M99" s="41">
        <v>1</v>
      </c>
      <c r="N99" s="42" t="s">
        <v>20</v>
      </c>
    </row>
    <row r="100" spans="1:14" ht="21" customHeight="1">
      <c r="A100" s="16">
        <v>98</v>
      </c>
      <c r="B100" s="21"/>
      <c r="C100" s="21"/>
      <c r="D100" s="21"/>
      <c r="E100" s="17" t="s">
        <v>248</v>
      </c>
      <c r="F100" s="17" t="s">
        <v>18</v>
      </c>
      <c r="G100" s="18" t="s">
        <v>249</v>
      </c>
      <c r="H100" s="19">
        <v>70.25</v>
      </c>
      <c r="I100" s="51"/>
      <c r="J100" s="43">
        <v>79.9</v>
      </c>
      <c r="K100" s="43"/>
      <c r="L100" s="44">
        <f>H100*0.7+J100*0.3</f>
        <v>73.145</v>
      </c>
      <c r="M100" s="45">
        <v>2</v>
      </c>
      <c r="N100" s="46"/>
    </row>
    <row r="101" spans="1:14" ht="21" customHeight="1">
      <c r="A101" s="16">
        <v>99</v>
      </c>
      <c r="B101" s="21"/>
      <c r="C101" s="21"/>
      <c r="D101" s="21"/>
      <c r="E101" s="17" t="s">
        <v>250</v>
      </c>
      <c r="F101" s="17" t="s">
        <v>22</v>
      </c>
      <c r="G101" s="18" t="s">
        <v>251</v>
      </c>
      <c r="H101" s="19">
        <v>67.1</v>
      </c>
      <c r="I101" s="51"/>
      <c r="J101" s="43" t="s">
        <v>48</v>
      </c>
      <c r="K101" s="43"/>
      <c r="L101" s="44"/>
      <c r="M101" s="45">
        <v>3</v>
      </c>
      <c r="N101" s="46"/>
    </row>
    <row r="102" spans="1:14" s="3" customFormat="1" ht="57" customHeight="1">
      <c r="A102" s="63">
        <v>100</v>
      </c>
      <c r="B102" s="21" t="s">
        <v>252</v>
      </c>
      <c r="C102" s="20" t="s">
        <v>253</v>
      </c>
      <c r="D102" s="13">
        <v>1</v>
      </c>
      <c r="E102" s="13" t="s">
        <v>254</v>
      </c>
      <c r="F102" s="13" t="s">
        <v>18</v>
      </c>
      <c r="G102" s="53" t="s">
        <v>255</v>
      </c>
      <c r="H102" s="15">
        <v>68.7</v>
      </c>
      <c r="I102" s="65"/>
      <c r="J102" s="39">
        <v>80.8</v>
      </c>
      <c r="K102" s="54"/>
      <c r="L102" s="40">
        <f>H102*0.7+J102*0.3</f>
        <v>72.33</v>
      </c>
      <c r="M102" s="41">
        <v>1</v>
      </c>
      <c r="N102" s="42" t="s">
        <v>20</v>
      </c>
    </row>
  </sheetData>
  <sheetProtection/>
  <autoFilter ref="A2:L102"/>
  <mergeCells count="68">
    <mergeCell ref="A1:N1"/>
    <mergeCell ref="B3:B8"/>
    <mergeCell ref="B9:B23"/>
    <mergeCell ref="B24:B25"/>
    <mergeCell ref="B26:B28"/>
    <mergeCell ref="B29:B37"/>
    <mergeCell ref="B38:B49"/>
    <mergeCell ref="B50:B55"/>
    <mergeCell ref="B56:B71"/>
    <mergeCell ref="B72:B92"/>
    <mergeCell ref="B93:B98"/>
    <mergeCell ref="B99:B101"/>
    <mergeCell ref="C3:C5"/>
    <mergeCell ref="C6:C8"/>
    <mergeCell ref="C9:C11"/>
    <mergeCell ref="C12:C14"/>
    <mergeCell ref="C15:C20"/>
    <mergeCell ref="C21:C23"/>
    <mergeCell ref="C24:C25"/>
    <mergeCell ref="C26:C28"/>
    <mergeCell ref="C29:C31"/>
    <mergeCell ref="C32:C37"/>
    <mergeCell ref="C38:C40"/>
    <mergeCell ref="C41:C43"/>
    <mergeCell ref="C44:C46"/>
    <mergeCell ref="C47:C49"/>
    <mergeCell ref="C50:C52"/>
    <mergeCell ref="C53:C55"/>
    <mergeCell ref="C56:C61"/>
    <mergeCell ref="C62:C67"/>
    <mergeCell ref="C68:C71"/>
    <mergeCell ref="C72:C75"/>
    <mergeCell ref="C76:C80"/>
    <mergeCell ref="C81:C83"/>
    <mergeCell ref="C84:C86"/>
    <mergeCell ref="C87:C89"/>
    <mergeCell ref="C90:C92"/>
    <mergeCell ref="C93:C95"/>
    <mergeCell ref="C96:C98"/>
    <mergeCell ref="C99:C101"/>
    <mergeCell ref="D3:D5"/>
    <mergeCell ref="D6:D8"/>
    <mergeCell ref="D9:D11"/>
    <mergeCell ref="D12:D14"/>
    <mergeCell ref="D15:D20"/>
    <mergeCell ref="D21:D23"/>
    <mergeCell ref="D24:D25"/>
    <mergeCell ref="D26:D28"/>
    <mergeCell ref="D29:D31"/>
    <mergeCell ref="D32:D37"/>
    <mergeCell ref="D38:D40"/>
    <mergeCell ref="D41:D43"/>
    <mergeCell ref="D44:D46"/>
    <mergeCell ref="D47:D49"/>
    <mergeCell ref="D50:D52"/>
    <mergeCell ref="D53:D55"/>
    <mergeCell ref="D56:D61"/>
    <mergeCell ref="D62:D67"/>
    <mergeCell ref="D68:D71"/>
    <mergeCell ref="D72:D75"/>
    <mergeCell ref="D76:D80"/>
    <mergeCell ref="D81:D83"/>
    <mergeCell ref="D84:D86"/>
    <mergeCell ref="D87:D89"/>
    <mergeCell ref="D90:D92"/>
    <mergeCell ref="D93:D95"/>
    <mergeCell ref="D96:D98"/>
    <mergeCell ref="D99:D101"/>
  </mergeCells>
  <printOptions/>
  <pageMargins left="1.145138888888889" right="0.7513888888888889" top="0.60625" bottom="0.60625" header="0.5118055555555555" footer="0.5118055555555555"/>
  <pageSetup horizontalDpi="600" verticalDpi="600" orientation="portrait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豆文波</cp:lastModifiedBy>
  <dcterms:created xsi:type="dcterms:W3CDTF">2023-11-21T09:46:13Z</dcterms:created>
  <dcterms:modified xsi:type="dcterms:W3CDTF">2023-12-15T10:49:29Z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0FFDC7304D3F4188AEA3857D18607D7D_13</vt:lpwstr>
  </property>
</Properties>
</file>